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580" activeTab="0"/>
  </bookViews>
  <sheets>
    <sheet name="page 1" sheetId="1" r:id="rId1"/>
  </sheets>
  <definedNames>
    <definedName name="_xlnm.Print_Area" localSheetId="0">'page 1'!$A$1:$L$223</definedName>
  </definedNames>
  <calcPr fullCalcOnLoad="1"/>
</workbook>
</file>

<file path=xl/sharedStrings.xml><?xml version="1.0" encoding="utf-8"?>
<sst xmlns="http://schemas.openxmlformats.org/spreadsheetml/2006/main" count="260" uniqueCount="182">
  <si>
    <t>I.</t>
  </si>
  <si>
    <t>a.</t>
  </si>
  <si>
    <t>b.</t>
  </si>
  <si>
    <t>c.</t>
  </si>
  <si>
    <t>BUILDING CONSTRUCTION</t>
  </si>
  <si>
    <t>Structural</t>
  </si>
  <si>
    <t>Architectural</t>
  </si>
  <si>
    <t>Plumbing</t>
  </si>
  <si>
    <t>SPACE STUDY STATEMENT</t>
  </si>
  <si>
    <t>II.</t>
  </si>
  <si>
    <t>III.</t>
  </si>
  <si>
    <t>IV.</t>
  </si>
  <si>
    <t>V.</t>
  </si>
  <si>
    <t>Clearing</t>
  </si>
  <si>
    <t>Grading</t>
  </si>
  <si>
    <t>VI.</t>
  </si>
  <si>
    <t>VII.</t>
  </si>
  <si>
    <t>d.</t>
  </si>
  <si>
    <t>e.</t>
  </si>
  <si>
    <t>f.</t>
  </si>
  <si>
    <t>gsf</t>
  </si>
  <si>
    <t>g.</t>
  </si>
  <si>
    <t>Head of Using Agency or Cabinet Secretary</t>
  </si>
  <si>
    <t>Date:</t>
  </si>
  <si>
    <t>MECHANICAL WORK</t>
  </si>
  <si>
    <t>ELECTRICAL WORK</t>
  </si>
  <si>
    <t>Heating, Ventilation &amp; Air Conditioning (HVAC)</t>
  </si>
  <si>
    <t>A.</t>
  </si>
  <si>
    <t>B.</t>
  </si>
  <si>
    <t>C.</t>
  </si>
  <si>
    <t>Concrete</t>
  </si>
  <si>
    <t>Bituminous</t>
  </si>
  <si>
    <t>Landscape Development</t>
  </si>
  <si>
    <t>Lawns</t>
  </si>
  <si>
    <t>Demolition</t>
  </si>
  <si>
    <t>ONSITE MECHANICAL (Exterior)</t>
  </si>
  <si>
    <t>ONSITE ELECTRICAL (Exterior)</t>
  </si>
  <si>
    <t>Switchgear</t>
  </si>
  <si>
    <t>SITEWORK</t>
  </si>
  <si>
    <t>GENERAL DEVELOPMENT</t>
  </si>
  <si>
    <t>GENERAL WORK</t>
  </si>
  <si>
    <t>Excavation</t>
  </si>
  <si>
    <t>Foundations</t>
  </si>
  <si>
    <t>Frame</t>
  </si>
  <si>
    <t>General</t>
  </si>
  <si>
    <t>Elevators</t>
  </si>
  <si>
    <t>Mechanical Work</t>
  </si>
  <si>
    <t>Electrical Work</t>
  </si>
  <si>
    <t>NOTE:</t>
  </si>
  <si>
    <r>
      <t xml:space="preserve">A/E to consider overhead, profit, and assignment fees  in estimate above.  </t>
    </r>
    <r>
      <rPr>
        <u val="single"/>
        <sz val="10"/>
        <rFont val="Arial"/>
        <family val="2"/>
      </rPr>
      <t>Do not</t>
    </r>
    <r>
      <rPr>
        <sz val="10"/>
        <rFont val="Arial"/>
        <family val="2"/>
      </rPr>
      <t xml:space="preserve"> list separately.</t>
    </r>
  </si>
  <si>
    <t>Water System</t>
  </si>
  <si>
    <t>Underground Service</t>
  </si>
  <si>
    <t>General Construction</t>
  </si>
  <si>
    <t>Project:</t>
  </si>
  <si>
    <t>Location:</t>
  </si>
  <si>
    <t>Net Area (Standard AIA Method):</t>
  </si>
  <si>
    <t>Assignable Area (Productive Space):</t>
  </si>
  <si>
    <t xml:space="preserve">Per AIA Method Document D-101 (June, 1974).  </t>
  </si>
  <si>
    <t>This Estimate certified by:</t>
  </si>
  <si>
    <t>Estimate approved and accepted for agency by:</t>
  </si>
  <si>
    <t>Firm Name:</t>
  </si>
  <si>
    <t>This Estimate prepared by:</t>
  </si>
  <si>
    <t>Enclose Calculating Data "Back-up" for Final Estimates</t>
  </si>
  <si>
    <t>D.</t>
  </si>
  <si>
    <t>E.</t>
  </si>
  <si>
    <t>CONSTRUCTION TIME:</t>
  </si>
  <si>
    <t>IX.</t>
  </si>
  <si>
    <t>AIA Square Foot Costs (Excluding Site Development)</t>
  </si>
  <si>
    <t>Square Foot Costs per Assignable Area</t>
  </si>
  <si>
    <t>Site Development Cost, (Item I.)</t>
  </si>
  <si>
    <t>Item C % of Gross (Efficiency):</t>
  </si>
  <si>
    <t>aa</t>
  </si>
  <si>
    <t>X.</t>
  </si>
  <si>
    <t>SIGNITURES</t>
  </si>
  <si>
    <t>(Including General Development)</t>
  </si>
  <si>
    <t>Off-Site utilities (When Applicable)</t>
  </si>
  <si>
    <t>Paving (Roads &amp; Parking)</t>
  </si>
  <si>
    <t>Furniture</t>
  </si>
  <si>
    <t>Base Bid</t>
  </si>
  <si>
    <t>Add. Alt.</t>
  </si>
  <si>
    <t>SUMMARY OF CONSTRUCTION COSTS</t>
  </si>
  <si>
    <t>efficient</t>
  </si>
  <si>
    <t>Miscellaneous Special items</t>
  </si>
  <si>
    <t xml:space="preserve">GRAND TOTAL COMBINED COST ESTIMATE </t>
  </si>
  <si>
    <t>Base Bid Total Construction Cost Estimate</t>
  </si>
  <si>
    <t>Other</t>
  </si>
  <si>
    <t>Site Structures</t>
  </si>
  <si>
    <t>Retaining Walls</t>
  </si>
  <si>
    <t>Headwalls, Flumes, etc.</t>
  </si>
  <si>
    <t>List</t>
  </si>
  <si>
    <t>Walkways</t>
  </si>
  <si>
    <t>Swim Pools</t>
  </si>
  <si>
    <t>Plantings</t>
  </si>
  <si>
    <t>Trees</t>
  </si>
  <si>
    <t>Specialties</t>
  </si>
  <si>
    <t>General Development Subtotal (A):</t>
  </si>
  <si>
    <t>Onsite Mechanical Subtotal (B):</t>
  </si>
  <si>
    <t>Onsite Electrical Subtotal (C):</t>
  </si>
  <si>
    <t>Miscellaneous Items</t>
  </si>
  <si>
    <t>Storm Drainage</t>
  </si>
  <si>
    <t>Sanitary</t>
  </si>
  <si>
    <t>Steam Lines, etc.</t>
  </si>
  <si>
    <t>b.   Sewage</t>
  </si>
  <si>
    <t>a.   Water</t>
  </si>
  <si>
    <t>RELOCATION OF UTILITIES</t>
  </si>
  <si>
    <t xml:space="preserve">OFF-SITE UTILITIES </t>
  </si>
  <si>
    <t>TOTAL SITE WORK (A+B+C+D)</t>
  </si>
  <si>
    <t>Overhead Service</t>
  </si>
  <si>
    <t>Manholes</t>
  </si>
  <si>
    <t>Transformers&amp; Mounts</t>
  </si>
  <si>
    <t>E.T.V. &amp; TV Cables</t>
  </si>
  <si>
    <t>Communications:</t>
  </si>
  <si>
    <t>Treatment Plants:</t>
  </si>
  <si>
    <t>a.  Telephone</t>
  </si>
  <si>
    <t>b.  Other</t>
  </si>
  <si>
    <t>Miscellaneous items</t>
  </si>
  <si>
    <t>F.</t>
  </si>
  <si>
    <t>G.</t>
  </si>
  <si>
    <t>Electric Power (KVA)</t>
  </si>
  <si>
    <t>Structures (Types)</t>
  </si>
  <si>
    <t>Water Service (size)</t>
  </si>
  <si>
    <t>Fire Lines &amp; Hydrants</t>
  </si>
  <si>
    <t>Gas Service (Size)</t>
  </si>
  <si>
    <t>(Pressure)</t>
  </si>
  <si>
    <t>Storm Sewers (Size)</t>
  </si>
  <si>
    <t>Sanitary Sewers (Size)</t>
  </si>
  <si>
    <t>Acoustic Flooring</t>
  </si>
  <si>
    <t>Casework (list)</t>
  </si>
  <si>
    <t>Food Service Equipment (list)</t>
  </si>
  <si>
    <t>Fixed Equipment (list)</t>
  </si>
  <si>
    <t>Special Items (list)</t>
  </si>
  <si>
    <t>General Conditions</t>
  </si>
  <si>
    <t>General Work Total (A):</t>
  </si>
  <si>
    <t>Mechanical Subtotal (B):</t>
  </si>
  <si>
    <t>Electrical Subtotal (C):</t>
  </si>
  <si>
    <t>TOTAL BUILDING CONSTRUCTION (A+B+C)</t>
  </si>
  <si>
    <t>Days</t>
  </si>
  <si>
    <t>%</t>
  </si>
  <si>
    <t>Relocation of Site Utilities</t>
  </si>
  <si>
    <t>I. Item (D.)</t>
  </si>
  <si>
    <r>
      <t xml:space="preserve">TOTAL CONSTRUCTION COST SUMMARY </t>
    </r>
    <r>
      <rPr>
        <sz val="10"/>
        <rFont val="Arial"/>
        <family val="2"/>
      </rPr>
      <t>(No Contingency)</t>
    </r>
  </si>
  <si>
    <t>Total Gross Area:</t>
  </si>
  <si>
    <t>/sf</t>
  </si>
  <si>
    <t>Total Additive Alternates Cost (list #)</t>
  </si>
  <si>
    <t>Furnishings</t>
  </si>
  <si>
    <t>Loose Equipment</t>
  </si>
  <si>
    <t>Speciality Items (list)</t>
  </si>
  <si>
    <t>TOTAL OFF-SITE UTILITIES (A thru G)</t>
  </si>
  <si>
    <t>Furnishings and Loose Equipment</t>
  </si>
  <si>
    <t>FURNISHINGS AND LOOSE EQUIPMENT</t>
  </si>
  <si>
    <t>SUMMARY GRAND TOTAL (BASE BID + FURNISHINGS/LOOSE EQUIPMENT + ADDITIVE ALTERNATES)</t>
  </si>
  <si>
    <r>
      <t xml:space="preserve">Item V. to be prepared and included only when this work is assigned to the Architect by </t>
    </r>
    <r>
      <rPr>
        <u val="single"/>
        <sz val="10"/>
        <rFont val="Arial"/>
        <family val="2"/>
      </rPr>
      <t>Special Contract Advice</t>
    </r>
    <r>
      <rPr>
        <sz val="10"/>
        <rFont val="Arial"/>
        <family val="2"/>
      </rPr>
      <t xml:space="preserve"> to</t>
    </r>
  </si>
  <si>
    <t>the Architect/Engineer's Agreement.  Required "Back-up" to cost totals are "Tear Sheets", Listing of Items, etc.,</t>
  </si>
  <si>
    <t>and all costs are to be shown as delivered to the project.  Placement and installation cost to be shown when this</t>
  </si>
  <si>
    <t>service is included in the Program Requirements by the User Agency.</t>
  </si>
  <si>
    <t>Any additional information relating to this estimate to be attached.</t>
  </si>
  <si>
    <t>B</t>
  </si>
  <si>
    <t>A/E Firm Preparing Cost Estimate:</t>
  </si>
  <si>
    <t>Title:</t>
  </si>
  <si>
    <t>File No.:</t>
  </si>
  <si>
    <t>Fire Suppresion</t>
  </si>
  <si>
    <t>Controls</t>
  </si>
  <si>
    <t>Special Systems</t>
  </si>
  <si>
    <t>Electrical</t>
  </si>
  <si>
    <t>Communications</t>
  </si>
  <si>
    <t>Electric Safety &amp; Security</t>
  </si>
  <si>
    <t>Communications Cabling &amp; Equipment</t>
  </si>
  <si>
    <t>TOTAL FURNISHINGS AND LOOSE EQUIPMENT ( A thru D)</t>
  </si>
  <si>
    <t>(Principal of Firm)</t>
  </si>
  <si>
    <t xml:space="preserve">Time, in calender days, after receipt of written authorization to complete Phase"C" Plans. </t>
  </si>
  <si>
    <t>__________Days</t>
  </si>
  <si>
    <t>CONSTRUCTION DOCUMENTS:</t>
  </si>
  <si>
    <t>VIII</t>
  </si>
  <si>
    <t>Time, in calendar days, to produce interim Phase C documents. (if applicable).</t>
  </si>
  <si>
    <t>Review Period</t>
  </si>
  <si>
    <t>Time in calender days after Contract Date is issued to Substantial Completion:</t>
  </si>
  <si>
    <t>I. (A.) and III. (A.) Total:</t>
  </si>
  <si>
    <t>I. (B.) and III. (B.) Total:</t>
  </si>
  <si>
    <t>I. (C.) and III. (C.) Total:</t>
  </si>
  <si>
    <t>II. Items (A.) thru (G.) Total:</t>
  </si>
  <si>
    <t>508 - ARCHITECT/ENGINEER'S ESTIMATE OF CONSTRUCTION COST</t>
  </si>
  <si>
    <t xml:space="preserve">PHASE "B" - DESIGN DEVELOPMENT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</si>
</sst>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&quot;$&quot;* #,##0_);_(&quot;$&quot;* \(#,##0\);_(&quot;$&quot;* &quot;-&quot;??_);_(@_)"/>
    <numFmt numFmtId="166" formatCode="0.0"/>
    <numFmt numFmtId="167" formatCode="_(* #,##0_);_(* \(#,##0\);_(* &quot;-&quot;??_);_(@_)"/>
    <numFmt numFmtId="168" formatCode="[$-409]mmmm\ d\,\ yyyy;@"/>
  </numFmts>
  <fonts count="46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sz val="12"/>
      <color indexed="55"/>
      <name val="Arial"/>
      <family val="2"/>
    </font>
    <font>
      <u val="single"/>
      <sz val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64" fontId="0" fillId="0" borderId="0" xfId="0" applyNumberFormat="1" applyFont="1" applyAlignment="1" applyProtection="1">
      <alignment horizontal="left"/>
      <protection/>
    </xf>
    <xf numFmtId="0" fontId="0" fillId="34" borderId="0" xfId="0" applyFont="1" applyFill="1" applyAlignment="1" applyProtection="1">
      <alignment horizontal="center"/>
      <protection/>
    </xf>
    <xf numFmtId="0" fontId="0" fillId="34" borderId="0" xfId="0" applyFont="1" applyFill="1" applyAlignment="1" applyProtection="1">
      <alignment/>
      <protection/>
    </xf>
    <xf numFmtId="5" fontId="3" fillId="0" borderId="0" xfId="0" applyNumberFormat="1" applyFont="1" applyBorder="1" applyAlignment="1" applyProtection="1">
      <alignment/>
      <protection/>
    </xf>
    <xf numFmtId="6" fontId="0" fillId="0" borderId="0" xfId="0" applyNumberFormat="1" applyFont="1" applyAlignment="1" applyProtection="1">
      <alignment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34" borderId="0" xfId="0" applyFont="1" applyFill="1" applyAlignment="1" applyProtection="1">
      <alignment horizontal="left"/>
      <protection/>
    </xf>
    <xf numFmtId="165" fontId="0" fillId="0" borderId="0" xfId="44" applyNumberFormat="1" applyFont="1" applyAlignment="1" applyProtection="1">
      <alignment/>
      <protection/>
    </xf>
    <xf numFmtId="165" fontId="0" fillId="0" borderId="0" xfId="44" applyNumberFormat="1" applyFont="1" applyFill="1" applyBorder="1" applyAlignment="1" applyProtection="1">
      <alignment/>
      <protection/>
    </xf>
    <xf numFmtId="165" fontId="0" fillId="0" borderId="0" xfId="44" applyNumberFormat="1" applyFont="1" applyBorder="1" applyAlignment="1" applyProtection="1">
      <alignment/>
      <protection/>
    </xf>
    <xf numFmtId="165" fontId="0" fillId="33" borderId="10" xfId="44" applyNumberFormat="1" applyFont="1" applyFill="1" applyBorder="1" applyAlignment="1" applyProtection="1">
      <alignment/>
      <protection/>
    </xf>
    <xf numFmtId="166" fontId="0" fillId="0" borderId="0" xfId="0" applyNumberFormat="1" applyFont="1" applyAlignment="1" applyProtection="1">
      <alignment horizontal="left"/>
      <protection/>
    </xf>
    <xf numFmtId="165" fontId="0" fillId="0" borderId="0" xfId="0" applyNumberFormat="1" applyFont="1" applyFill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7" fontId="0" fillId="0" borderId="0" xfId="42" applyNumberFormat="1" applyFont="1" applyAlignment="1" applyProtection="1">
      <alignment/>
      <protection/>
    </xf>
    <xf numFmtId="44" fontId="0" fillId="0" borderId="0" xfId="44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165" fontId="2" fillId="0" borderId="0" xfId="44" applyNumberFormat="1" applyFont="1" applyAlignment="1" applyProtection="1">
      <alignment/>
      <protection/>
    </xf>
    <xf numFmtId="15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165" fontId="0" fillId="0" borderId="0" xfId="44" applyNumberFormat="1" applyFont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165" fontId="0" fillId="0" borderId="10" xfId="0" applyNumberFormat="1" applyFont="1" applyFill="1" applyBorder="1" applyAlignment="1" applyProtection="1">
      <alignment/>
      <protection/>
    </xf>
    <xf numFmtId="165" fontId="2" fillId="33" borderId="10" xfId="44" applyNumberFormat="1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right"/>
      <protection/>
    </xf>
    <xf numFmtId="165" fontId="2" fillId="0" borderId="12" xfId="44" applyNumberFormat="1" applyFont="1" applyFill="1" applyBorder="1" applyAlignment="1" applyProtection="1">
      <alignment horizontal="right"/>
      <protection/>
    </xf>
    <xf numFmtId="0" fontId="2" fillId="0" borderId="12" xfId="0" applyFont="1" applyFill="1" applyBorder="1" applyAlignment="1" applyProtection="1">
      <alignment horizontal="right"/>
      <protection/>
    </xf>
    <xf numFmtId="165" fontId="0" fillId="0" borderId="11" xfId="44" applyNumberFormat="1" applyFont="1" applyBorder="1" applyAlignment="1" applyProtection="1">
      <alignment/>
      <protection/>
    </xf>
    <xf numFmtId="165" fontId="0" fillId="0" borderId="11" xfId="44" applyNumberFormat="1" applyFont="1" applyFill="1" applyBorder="1" applyAlignment="1" applyProtection="1">
      <alignment/>
      <protection/>
    </xf>
    <xf numFmtId="44" fontId="0" fillId="0" borderId="11" xfId="44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9" fontId="0" fillId="0" borderId="0" xfId="0" applyNumberFormat="1" applyFont="1" applyAlignment="1" applyProtection="1">
      <alignment horizontal="right"/>
      <protection/>
    </xf>
    <xf numFmtId="165" fontId="0" fillId="0" borderId="11" xfId="44" applyNumberFormat="1" applyFont="1" applyBorder="1" applyAlignment="1" applyProtection="1">
      <alignment horizontal="left"/>
      <protection/>
    </xf>
    <xf numFmtId="166" fontId="2" fillId="0" borderId="0" xfId="0" applyNumberFormat="1" applyFont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44" fontId="0" fillId="0" borderId="10" xfId="44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right"/>
      <protection/>
    </xf>
    <xf numFmtId="165" fontId="0" fillId="0" borderId="0" xfId="44" applyNumberFormat="1" applyFont="1" applyBorder="1" applyAlignment="1" applyProtection="1">
      <alignment horizontal="right"/>
      <protection/>
    </xf>
    <xf numFmtId="165" fontId="0" fillId="0" borderId="0" xfId="44" applyNumberFormat="1" applyFont="1" applyFill="1" applyAlignment="1" applyProtection="1">
      <alignment/>
      <protection/>
    </xf>
    <xf numFmtId="165" fontId="0" fillId="0" borderId="12" xfId="44" applyNumberFormat="1" applyFont="1" applyFill="1" applyBorder="1" applyAlignment="1" applyProtection="1">
      <alignment/>
      <protection/>
    </xf>
    <xf numFmtId="165" fontId="0" fillId="0" borderId="12" xfId="44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65" fontId="0" fillId="0" borderId="12" xfId="44" applyNumberFormat="1" applyFont="1" applyBorder="1" applyAlignment="1" applyProtection="1">
      <alignment horizontal="right"/>
      <protection/>
    </xf>
    <xf numFmtId="44" fontId="0" fillId="0" borderId="12" xfId="44" applyFont="1" applyBorder="1" applyAlignment="1" applyProtection="1">
      <alignment/>
      <protection/>
    </xf>
    <xf numFmtId="165" fontId="0" fillId="0" borderId="14" xfId="44" applyNumberFormat="1" applyFont="1" applyFill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/>
      <protection/>
    </xf>
    <xf numFmtId="44" fontId="0" fillId="0" borderId="12" xfId="44" applyFont="1" applyFill="1" applyBorder="1" applyAlignment="1" applyProtection="1">
      <alignment/>
      <protection/>
    </xf>
    <xf numFmtId="165" fontId="0" fillId="0" borderId="12" xfId="0" applyNumberFormat="1" applyFont="1" applyFill="1" applyBorder="1" applyAlignment="1" applyProtection="1">
      <alignment/>
      <protection/>
    </xf>
    <xf numFmtId="165" fontId="0" fillId="0" borderId="13" xfId="44" applyNumberFormat="1" applyFont="1" applyBorder="1" applyAlignment="1" applyProtection="1">
      <alignment/>
      <protection/>
    </xf>
    <xf numFmtId="44" fontId="0" fillId="0" borderId="13" xfId="44" applyFont="1" applyBorder="1" applyAlignment="1" applyProtection="1">
      <alignment/>
      <protection/>
    </xf>
    <xf numFmtId="165" fontId="0" fillId="0" borderId="11" xfId="44" applyNumberFormat="1" applyFont="1" applyBorder="1" applyAlignment="1" applyProtection="1">
      <alignment horizontal="right"/>
      <protection/>
    </xf>
    <xf numFmtId="165" fontId="0" fillId="0" borderId="13" xfId="44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165" fontId="0" fillId="0" borderId="14" xfId="44" applyNumberFormat="1" applyFont="1" applyBorder="1" applyAlignment="1" applyProtection="1">
      <alignment/>
      <protection/>
    </xf>
    <xf numFmtId="165" fontId="0" fillId="0" borderId="15" xfId="44" applyNumberFormat="1" applyFont="1" applyBorder="1" applyAlignment="1" applyProtection="1">
      <alignment/>
      <protection/>
    </xf>
    <xf numFmtId="44" fontId="0" fillId="0" borderId="15" xfId="44" applyFont="1" applyBorder="1" applyAlignment="1" applyProtection="1">
      <alignment/>
      <protection/>
    </xf>
    <xf numFmtId="165" fontId="0" fillId="0" borderId="14" xfId="44" applyNumberFormat="1" applyFont="1" applyBorder="1" applyAlignment="1" applyProtection="1">
      <alignment horizontal="left"/>
      <protection/>
    </xf>
    <xf numFmtId="165" fontId="0" fillId="0" borderId="12" xfId="44" applyNumberFormat="1" applyFont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right"/>
      <protection/>
    </xf>
    <xf numFmtId="9" fontId="0" fillId="0" borderId="0" xfId="57" applyNumberFormat="1" applyFont="1" applyAlignment="1" applyProtection="1">
      <alignment horizontal="right"/>
      <protection/>
    </xf>
    <xf numFmtId="44" fontId="0" fillId="0" borderId="0" xfId="44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44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45" fillId="35" borderId="16" xfId="0" applyFont="1" applyFill="1" applyBorder="1" applyAlignment="1" applyProtection="1">
      <alignment/>
      <protection/>
    </xf>
    <xf numFmtId="0" fontId="44" fillId="35" borderId="16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4" fillId="0" borderId="16" xfId="0" applyFont="1" applyBorder="1" applyAlignment="1" applyProtection="1">
      <alignment/>
      <protection/>
    </xf>
    <xf numFmtId="0" fontId="0" fillId="35" borderId="17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left"/>
      <protection/>
    </xf>
    <xf numFmtId="16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227"/>
  <sheetViews>
    <sheetView tabSelected="1" defaultGridColor="0" view="pageLayout" zoomScale="90" zoomScaleNormal="75" zoomScaleSheetLayoutView="110" zoomScalePageLayoutView="90" colorId="22" workbookViewId="0" topLeftCell="A11">
      <selection activeCell="I11" sqref="I11"/>
    </sheetView>
  </sheetViews>
  <sheetFormatPr defaultColWidth="9.77734375" defaultRowHeight="15"/>
  <cols>
    <col min="1" max="1" width="3.77734375" style="3" customWidth="1"/>
    <col min="2" max="2" width="1.77734375" style="1" customWidth="1"/>
    <col min="3" max="3" width="2.77734375" style="1" customWidth="1"/>
    <col min="4" max="4" width="1.77734375" style="1" customWidth="1"/>
    <col min="5" max="5" width="4.77734375" style="1" customWidth="1"/>
    <col min="6" max="7" width="4.6640625" style="1" customWidth="1"/>
    <col min="8" max="8" width="20.6640625" style="1" customWidth="1"/>
    <col min="9" max="9" width="22.88671875" style="1" customWidth="1"/>
    <col min="10" max="10" width="13.77734375" style="17" customWidth="1"/>
    <col min="11" max="11" width="5.88671875" style="1" customWidth="1"/>
    <col min="12" max="12" width="14.77734375" style="1" customWidth="1"/>
    <col min="13" max="13" width="10.99609375" style="1" bestFit="1" customWidth="1"/>
    <col min="14" max="14" width="13.5546875" style="1" bestFit="1" customWidth="1"/>
    <col min="15" max="15" width="13.21484375" style="1" customWidth="1"/>
    <col min="16" max="16384" width="9.77734375" style="1" customWidth="1"/>
  </cols>
  <sheetData>
    <row r="1" spans="1:12" ht="21" customHeight="1">
      <c r="A1" s="101" t="s">
        <v>180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1" customHeight="1">
      <c r="A2" s="101" t="s">
        <v>181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ht="9" customHeight="1"/>
    <row r="4" spans="1:12" ht="18">
      <c r="A4" s="1"/>
      <c r="B4" s="3"/>
      <c r="C4" s="2" t="s">
        <v>53</v>
      </c>
      <c r="F4" s="69"/>
      <c r="G4" s="27"/>
      <c r="H4" s="27"/>
      <c r="I4" s="27"/>
      <c r="J4" s="19"/>
      <c r="K4" s="9"/>
      <c r="L4" s="91"/>
    </row>
    <row r="5" spans="1:13" ht="18">
      <c r="A5" s="1"/>
      <c r="C5" s="2" t="s">
        <v>54</v>
      </c>
      <c r="F5" s="69"/>
      <c r="G5" s="27"/>
      <c r="H5" s="27"/>
      <c r="I5" s="27"/>
      <c r="J5" s="19"/>
      <c r="K5" s="9"/>
      <c r="L5" s="91"/>
      <c r="M5" s="9"/>
    </row>
    <row r="6" spans="1:13" ht="18">
      <c r="A6" s="1"/>
      <c r="B6" s="3"/>
      <c r="C6" s="2" t="s">
        <v>159</v>
      </c>
      <c r="F6" s="69"/>
      <c r="G6" s="27"/>
      <c r="H6" s="27"/>
      <c r="I6" s="27"/>
      <c r="J6" s="19"/>
      <c r="K6" s="9"/>
      <c r="L6" s="91"/>
      <c r="M6" s="9"/>
    </row>
    <row r="7" ht="9" customHeight="1">
      <c r="M7" s="9"/>
    </row>
    <row r="8" spans="5:12" ht="9" customHeight="1" thickBot="1">
      <c r="E8" s="4"/>
      <c r="F8" s="8"/>
      <c r="G8" s="4"/>
      <c r="H8" s="4"/>
      <c r="I8" s="4"/>
      <c r="J8" s="19"/>
      <c r="K8" s="4"/>
      <c r="L8" s="28"/>
    </row>
    <row r="9" spans="1:12" ht="15.75" thickBot="1">
      <c r="A9" s="3" t="s">
        <v>0</v>
      </c>
      <c r="F9" s="6" t="s">
        <v>38</v>
      </c>
      <c r="G9" s="6"/>
      <c r="H9" s="6"/>
      <c r="I9" s="6"/>
      <c r="J9" s="47"/>
      <c r="K9" s="6"/>
      <c r="L9" s="48"/>
    </row>
    <row r="10" ht="9" customHeight="1"/>
    <row r="11" spans="1:12" ht="15.75" customHeight="1">
      <c r="A11" s="1"/>
      <c r="C11" s="3" t="s">
        <v>27</v>
      </c>
      <c r="F11" s="33" t="s">
        <v>39</v>
      </c>
      <c r="G11" s="33"/>
      <c r="H11" s="33"/>
      <c r="I11" s="33"/>
      <c r="J11" s="49" t="s">
        <v>78</v>
      </c>
      <c r="K11" s="33"/>
      <c r="L11" s="50" t="s">
        <v>79</v>
      </c>
    </row>
    <row r="12" ht="9" customHeight="1">
      <c r="C12" s="3"/>
    </row>
    <row r="13" spans="3:12" ht="15.75" customHeight="1">
      <c r="C13" s="3"/>
      <c r="E13" s="21">
        <v>1</v>
      </c>
      <c r="F13" s="1" t="s">
        <v>34</v>
      </c>
      <c r="J13" s="51">
        <v>0</v>
      </c>
      <c r="L13" s="51">
        <v>0</v>
      </c>
    </row>
    <row r="14" spans="3:12" ht="15">
      <c r="C14" s="3"/>
      <c r="E14" s="10">
        <v>2</v>
      </c>
      <c r="F14" s="1" t="s">
        <v>13</v>
      </c>
      <c r="G14" s="4"/>
      <c r="H14" s="4"/>
      <c r="I14" s="4"/>
      <c r="J14" s="67">
        <v>0</v>
      </c>
      <c r="L14" s="68">
        <v>0</v>
      </c>
    </row>
    <row r="15" spans="3:12" ht="15">
      <c r="C15" s="3"/>
      <c r="E15" s="10">
        <v>3</v>
      </c>
      <c r="F15" s="1" t="s">
        <v>14</v>
      </c>
      <c r="G15" s="4"/>
      <c r="H15" s="4"/>
      <c r="I15" s="4"/>
      <c r="J15" s="67">
        <v>0</v>
      </c>
      <c r="L15" s="68">
        <v>0</v>
      </c>
    </row>
    <row r="16" spans="3:12" ht="15">
      <c r="C16" s="3"/>
      <c r="E16" s="10">
        <v>4</v>
      </c>
      <c r="F16" s="1" t="s">
        <v>76</v>
      </c>
      <c r="G16" s="4"/>
      <c r="H16" s="4"/>
      <c r="I16" s="4"/>
      <c r="J16" s="18"/>
      <c r="L16" s="17"/>
    </row>
    <row r="17" spans="3:12" ht="15">
      <c r="C17" s="3"/>
      <c r="F17" s="10" t="s">
        <v>1</v>
      </c>
      <c r="G17" s="1" t="s">
        <v>30</v>
      </c>
      <c r="H17" s="4"/>
      <c r="I17" s="4"/>
      <c r="J17" s="52">
        <v>0</v>
      </c>
      <c r="L17" s="51">
        <v>0</v>
      </c>
    </row>
    <row r="18" spans="3:12" ht="15">
      <c r="C18" s="3"/>
      <c r="F18" s="10" t="s">
        <v>2</v>
      </c>
      <c r="G18" s="1" t="s">
        <v>31</v>
      </c>
      <c r="H18" s="4"/>
      <c r="I18" s="4"/>
      <c r="J18" s="52">
        <v>0</v>
      </c>
      <c r="L18" s="68">
        <v>0</v>
      </c>
    </row>
    <row r="19" spans="3:12" ht="15">
      <c r="C19" s="3"/>
      <c r="F19" s="10" t="s">
        <v>3</v>
      </c>
      <c r="G19" s="1" t="s">
        <v>85</v>
      </c>
      <c r="H19" s="4"/>
      <c r="I19" s="4"/>
      <c r="J19" s="52">
        <v>0</v>
      </c>
      <c r="L19" s="68">
        <v>0</v>
      </c>
    </row>
    <row r="20" spans="3:12" ht="15">
      <c r="C20" s="3"/>
      <c r="E20" s="10">
        <v>5</v>
      </c>
      <c r="F20" s="1" t="s">
        <v>86</v>
      </c>
      <c r="G20" s="4"/>
      <c r="H20" s="4"/>
      <c r="I20" s="4"/>
      <c r="J20" s="52">
        <v>0</v>
      </c>
      <c r="L20" s="68">
        <v>0</v>
      </c>
    </row>
    <row r="21" spans="3:12" ht="15">
      <c r="C21" s="3"/>
      <c r="F21" s="10" t="s">
        <v>1</v>
      </c>
      <c r="G21" s="1" t="s">
        <v>87</v>
      </c>
      <c r="H21" s="4"/>
      <c r="I21" s="4"/>
      <c r="J21" s="52">
        <v>0</v>
      </c>
      <c r="L21" s="68">
        <v>0</v>
      </c>
    </row>
    <row r="22" spans="3:12" ht="15">
      <c r="C22" s="3"/>
      <c r="F22" s="10" t="s">
        <v>2</v>
      </c>
      <c r="G22" s="1" t="s">
        <v>88</v>
      </c>
      <c r="H22" s="4"/>
      <c r="I22" s="4"/>
      <c r="J22" s="52">
        <v>0</v>
      </c>
      <c r="L22" s="68">
        <v>0</v>
      </c>
    </row>
    <row r="23" spans="3:12" ht="15">
      <c r="C23" s="3"/>
      <c r="E23" s="10">
        <v>6</v>
      </c>
      <c r="F23" s="1" t="s">
        <v>32</v>
      </c>
      <c r="G23" s="4"/>
      <c r="H23" s="4"/>
      <c r="I23" s="4"/>
      <c r="J23" s="18"/>
      <c r="L23" s="17"/>
    </row>
    <row r="24" spans="3:12" ht="15">
      <c r="C24" s="3"/>
      <c r="F24" s="10" t="s">
        <v>1</v>
      </c>
      <c r="G24" s="1" t="s">
        <v>90</v>
      </c>
      <c r="H24" s="4"/>
      <c r="I24" s="4"/>
      <c r="J24" s="52">
        <v>0</v>
      </c>
      <c r="L24" s="51">
        <v>0</v>
      </c>
    </row>
    <row r="25" spans="3:12" ht="15">
      <c r="C25" s="3"/>
      <c r="F25" s="10" t="s">
        <v>2</v>
      </c>
      <c r="G25" s="1" t="s">
        <v>91</v>
      </c>
      <c r="H25" s="4"/>
      <c r="I25" s="4"/>
      <c r="J25" s="52">
        <v>0</v>
      </c>
      <c r="L25" s="68">
        <v>0</v>
      </c>
    </row>
    <row r="26" spans="3:12" ht="15">
      <c r="C26" s="3"/>
      <c r="F26" s="10" t="s">
        <v>3</v>
      </c>
      <c r="G26" s="1" t="s">
        <v>33</v>
      </c>
      <c r="H26" s="4"/>
      <c r="I26" s="4"/>
      <c r="J26" s="52">
        <v>0</v>
      </c>
      <c r="L26" s="68">
        <v>0</v>
      </c>
    </row>
    <row r="27" spans="3:12" ht="15">
      <c r="C27" s="3"/>
      <c r="F27" s="10" t="s">
        <v>17</v>
      </c>
      <c r="G27" s="1" t="s">
        <v>92</v>
      </c>
      <c r="H27" s="4"/>
      <c r="I27" s="4"/>
      <c r="J27" s="52">
        <v>0</v>
      </c>
      <c r="L27" s="68">
        <v>0</v>
      </c>
    </row>
    <row r="28" spans="3:12" ht="15">
      <c r="C28" s="3"/>
      <c r="F28" s="10" t="s">
        <v>18</v>
      </c>
      <c r="G28" s="1" t="s">
        <v>93</v>
      </c>
      <c r="H28" s="4"/>
      <c r="I28" s="4"/>
      <c r="J28" s="52">
        <v>0</v>
      </c>
      <c r="L28" s="68">
        <v>0</v>
      </c>
    </row>
    <row r="29" spans="3:12" ht="15">
      <c r="C29" s="3"/>
      <c r="F29" s="10" t="s">
        <v>19</v>
      </c>
      <c r="G29" s="1" t="s">
        <v>77</v>
      </c>
      <c r="H29" s="4"/>
      <c r="I29" s="4"/>
      <c r="J29" s="52">
        <v>0</v>
      </c>
      <c r="L29" s="68">
        <v>0</v>
      </c>
    </row>
    <row r="30" spans="3:12" ht="15">
      <c r="C30" s="3"/>
      <c r="F30" s="10" t="s">
        <v>21</v>
      </c>
      <c r="G30" s="1" t="s">
        <v>94</v>
      </c>
      <c r="H30" s="4"/>
      <c r="I30" s="4"/>
      <c r="J30" s="52">
        <v>0</v>
      </c>
      <c r="L30" s="68">
        <v>0</v>
      </c>
    </row>
    <row r="31" spans="3:12" ht="15">
      <c r="C31" s="3"/>
      <c r="E31" s="10">
        <v>7</v>
      </c>
      <c r="F31" s="1" t="s">
        <v>82</v>
      </c>
      <c r="H31" s="4"/>
      <c r="I31" s="4"/>
      <c r="J31" s="18"/>
      <c r="L31" s="17"/>
    </row>
    <row r="32" spans="3:12" ht="15.75" thickBot="1">
      <c r="C32" s="3"/>
      <c r="F32" s="10" t="s">
        <v>1</v>
      </c>
      <c r="G32" s="1" t="s">
        <v>89</v>
      </c>
      <c r="H32" s="4"/>
      <c r="I32" s="4"/>
      <c r="J32" s="72">
        <v>0</v>
      </c>
      <c r="L32" s="83">
        <v>0</v>
      </c>
    </row>
    <row r="33" spans="3:5" ht="9" customHeight="1">
      <c r="C33" s="3"/>
      <c r="E33" s="2"/>
    </row>
    <row r="34" spans="3:12" ht="15.75">
      <c r="C34" s="3"/>
      <c r="E34" s="2"/>
      <c r="F34" s="7" t="s">
        <v>95</v>
      </c>
      <c r="G34" s="4"/>
      <c r="H34" s="4"/>
      <c r="I34" s="4"/>
      <c r="J34" s="31">
        <f>SUM(J13:J32)</f>
        <v>0</v>
      </c>
      <c r="K34" s="4"/>
      <c r="L34" s="31">
        <f>SUM(L13:L32)</f>
        <v>0</v>
      </c>
    </row>
    <row r="35" spans="3:12" ht="15.75" customHeight="1">
      <c r="C35" s="3"/>
      <c r="E35" s="2"/>
      <c r="L35" s="5"/>
    </row>
    <row r="36" spans="3:12" ht="15.75" customHeight="1">
      <c r="C36" s="3" t="s">
        <v>28</v>
      </c>
      <c r="F36" s="33" t="s">
        <v>35</v>
      </c>
      <c r="G36" s="33"/>
      <c r="H36" s="33"/>
      <c r="I36" s="33"/>
      <c r="J36" s="49" t="s">
        <v>78</v>
      </c>
      <c r="K36" s="33"/>
      <c r="L36" s="50" t="s">
        <v>79</v>
      </c>
    </row>
    <row r="37" spans="3:12" ht="9" customHeight="1">
      <c r="C37" s="3"/>
      <c r="E37" s="30"/>
      <c r="L37" s="14"/>
    </row>
    <row r="38" spans="3:12" ht="15.75" customHeight="1">
      <c r="C38" s="3"/>
      <c r="E38" s="21">
        <v>1</v>
      </c>
      <c r="F38" s="1" t="s">
        <v>99</v>
      </c>
      <c r="J38" s="51">
        <v>0</v>
      </c>
      <c r="L38" s="51">
        <v>0</v>
      </c>
    </row>
    <row r="39" spans="3:13" ht="15.75" customHeight="1">
      <c r="C39" s="3"/>
      <c r="E39" s="21">
        <v>2</v>
      </c>
      <c r="F39" s="1" t="s">
        <v>100</v>
      </c>
      <c r="J39" s="68">
        <v>0</v>
      </c>
      <c r="L39" s="70">
        <v>0</v>
      </c>
      <c r="M39" s="23"/>
    </row>
    <row r="40" spans="3:13" ht="15.75" customHeight="1">
      <c r="C40" s="3"/>
      <c r="E40" s="21">
        <v>3</v>
      </c>
      <c r="F40" s="1" t="s">
        <v>50</v>
      </c>
      <c r="J40" s="68">
        <v>0</v>
      </c>
      <c r="L40" s="70">
        <v>0</v>
      </c>
      <c r="M40" s="23"/>
    </row>
    <row r="41" spans="3:13" ht="15.75" customHeight="1">
      <c r="C41" s="3"/>
      <c r="E41" s="21">
        <v>4</v>
      </c>
      <c r="F41" s="1" t="s">
        <v>101</v>
      </c>
      <c r="J41" s="68">
        <v>0</v>
      </c>
      <c r="L41" s="70">
        <v>0</v>
      </c>
      <c r="M41" s="23"/>
    </row>
    <row r="42" spans="3:13" ht="15.75" customHeight="1">
      <c r="C42" s="3"/>
      <c r="E42" s="21">
        <v>5</v>
      </c>
      <c r="F42" s="1" t="s">
        <v>112</v>
      </c>
      <c r="J42" s="78"/>
      <c r="L42" s="81"/>
      <c r="M42" s="23"/>
    </row>
    <row r="43" spans="3:13" ht="15.75" customHeight="1">
      <c r="C43" s="3"/>
      <c r="E43" s="21"/>
      <c r="F43" s="1" t="s">
        <v>103</v>
      </c>
      <c r="J43" s="51">
        <v>0</v>
      </c>
      <c r="L43" s="80">
        <v>0</v>
      </c>
      <c r="M43" s="23"/>
    </row>
    <row r="44" spans="3:13" ht="15.75" customHeight="1">
      <c r="C44" s="3"/>
      <c r="E44" s="21"/>
      <c r="F44" s="1" t="s">
        <v>102</v>
      </c>
      <c r="J44" s="68">
        <v>0</v>
      </c>
      <c r="L44" s="70">
        <v>0</v>
      </c>
      <c r="M44" s="23"/>
    </row>
    <row r="45" spans="3:13" ht="15.75" customHeight="1" thickBot="1">
      <c r="C45" s="3"/>
      <c r="E45" s="21">
        <v>6</v>
      </c>
      <c r="F45" s="1" t="s">
        <v>98</v>
      </c>
      <c r="J45" s="84">
        <v>0</v>
      </c>
      <c r="L45" s="84">
        <v>0</v>
      </c>
      <c r="M45" s="23"/>
    </row>
    <row r="46" spans="3:12" ht="9" customHeight="1">
      <c r="C46" s="3"/>
      <c r="E46" s="21"/>
      <c r="J46" s="14"/>
      <c r="L46" s="14"/>
    </row>
    <row r="47" spans="3:12" ht="15.75" customHeight="1">
      <c r="C47" s="3"/>
      <c r="E47" s="21"/>
      <c r="F47" s="7" t="s">
        <v>96</v>
      </c>
      <c r="J47" s="19">
        <f>SUM(J38:J45)</f>
        <v>0</v>
      </c>
      <c r="L47" s="19">
        <f>SUM(L38:L45)</f>
        <v>0</v>
      </c>
    </row>
    <row r="48" spans="3:12" ht="15.75" customHeight="1">
      <c r="C48" s="3"/>
      <c r="L48" s="61"/>
    </row>
    <row r="49" spans="3:12" ht="15">
      <c r="C49" s="3" t="s">
        <v>29</v>
      </c>
      <c r="F49" s="33" t="s">
        <v>36</v>
      </c>
      <c r="G49" s="33"/>
      <c r="H49" s="33"/>
      <c r="I49" s="33"/>
      <c r="J49" s="49" t="s">
        <v>78</v>
      </c>
      <c r="K49" s="33"/>
      <c r="L49" s="50" t="s">
        <v>79</v>
      </c>
    </row>
    <row r="50" spans="3:12" ht="9" customHeight="1">
      <c r="C50" s="3"/>
      <c r="E50" s="30"/>
      <c r="L50" s="14"/>
    </row>
    <row r="51" spans="3:12" ht="15">
      <c r="C51" s="3"/>
      <c r="E51" s="21">
        <v>1</v>
      </c>
      <c r="F51" s="1" t="s">
        <v>107</v>
      </c>
      <c r="J51" s="51">
        <v>0</v>
      </c>
      <c r="L51" s="53">
        <v>0</v>
      </c>
    </row>
    <row r="52" spans="3:12" ht="15">
      <c r="C52" s="3"/>
      <c r="E52" s="21">
        <v>2</v>
      </c>
      <c r="F52" s="1" t="s">
        <v>51</v>
      </c>
      <c r="J52" s="51">
        <v>0</v>
      </c>
      <c r="L52" s="53">
        <v>0</v>
      </c>
    </row>
    <row r="53" spans="3:12" ht="15">
      <c r="C53" s="3"/>
      <c r="E53" s="21">
        <v>3</v>
      </c>
      <c r="F53" s="1" t="s">
        <v>108</v>
      </c>
      <c r="J53" s="51">
        <v>0</v>
      </c>
      <c r="L53" s="53">
        <v>0</v>
      </c>
    </row>
    <row r="54" spans="3:12" ht="15">
      <c r="C54" s="3"/>
      <c r="E54" s="21">
        <v>4</v>
      </c>
      <c r="F54" s="1" t="s">
        <v>109</v>
      </c>
      <c r="J54" s="51">
        <v>0</v>
      </c>
      <c r="L54" s="53">
        <v>0</v>
      </c>
    </row>
    <row r="55" spans="3:12" ht="15">
      <c r="C55" s="3"/>
      <c r="E55" s="21">
        <v>5</v>
      </c>
      <c r="F55" s="1" t="s">
        <v>110</v>
      </c>
      <c r="J55" s="51">
        <v>0</v>
      </c>
      <c r="L55" s="53">
        <v>0</v>
      </c>
    </row>
    <row r="56" spans="3:12" ht="15">
      <c r="C56" s="3"/>
      <c r="E56" s="21">
        <v>6</v>
      </c>
      <c r="F56" s="1" t="s">
        <v>111</v>
      </c>
      <c r="J56" s="78"/>
      <c r="L56" s="79"/>
    </row>
    <row r="57" spans="3:12" ht="15">
      <c r="C57" s="3"/>
      <c r="E57" s="21"/>
      <c r="F57" s="1" t="s">
        <v>113</v>
      </c>
      <c r="J57" s="51">
        <v>0</v>
      </c>
      <c r="L57" s="53">
        <v>0</v>
      </c>
    </row>
    <row r="58" spans="3:12" ht="15">
      <c r="C58" s="3"/>
      <c r="E58" s="21"/>
      <c r="F58" s="1" t="s">
        <v>114</v>
      </c>
      <c r="J58" s="51">
        <v>0</v>
      </c>
      <c r="L58" s="53">
        <v>0</v>
      </c>
    </row>
    <row r="59" spans="3:12" ht="15">
      <c r="C59" s="3"/>
      <c r="E59" s="21">
        <v>7</v>
      </c>
      <c r="F59" s="1" t="s">
        <v>37</v>
      </c>
      <c r="J59" s="51">
        <v>0</v>
      </c>
      <c r="L59" s="53">
        <v>0</v>
      </c>
    </row>
    <row r="60" spans="3:12" ht="15.75" thickBot="1">
      <c r="C60" s="3"/>
      <c r="E60" s="21">
        <v>8</v>
      </c>
      <c r="F60" s="1" t="s">
        <v>115</v>
      </c>
      <c r="J60" s="84">
        <v>0</v>
      </c>
      <c r="L60" s="85">
        <v>0</v>
      </c>
    </row>
    <row r="61" spans="3:12" ht="9" customHeight="1">
      <c r="C61" s="3"/>
      <c r="E61" s="21"/>
      <c r="L61" s="14"/>
    </row>
    <row r="62" spans="3:12" ht="16.5" customHeight="1">
      <c r="C62" s="3"/>
      <c r="E62" s="21"/>
      <c r="F62" s="8" t="s">
        <v>97</v>
      </c>
      <c r="G62" s="4"/>
      <c r="H62" s="4"/>
      <c r="I62" s="4"/>
      <c r="J62" s="73">
        <f>SUM(J51:J60)</f>
        <v>0</v>
      </c>
      <c r="K62" s="4"/>
      <c r="L62" s="73">
        <f>SUM(L51:L60)</f>
        <v>0</v>
      </c>
    </row>
    <row r="63" spans="3:12" ht="16.5" customHeight="1">
      <c r="C63" s="3"/>
      <c r="E63" s="102"/>
      <c r="F63" s="103"/>
      <c r="G63" s="103"/>
      <c r="H63" s="103"/>
      <c r="I63" s="4"/>
      <c r="J63" s="73"/>
      <c r="K63" s="4"/>
      <c r="L63" s="73"/>
    </row>
    <row r="64" spans="3:13" ht="53.25" customHeight="1">
      <c r="C64" s="11"/>
      <c r="D64" s="12"/>
      <c r="F64" s="59"/>
      <c r="G64" s="59"/>
      <c r="H64" s="59"/>
      <c r="I64" s="59"/>
      <c r="J64" s="52"/>
      <c r="K64" s="59"/>
      <c r="L64" s="74"/>
      <c r="M64" s="62"/>
    </row>
    <row r="65" spans="3:12" ht="15">
      <c r="C65" s="11" t="s">
        <v>63</v>
      </c>
      <c r="E65" s="21"/>
      <c r="F65" s="75" t="s">
        <v>104</v>
      </c>
      <c r="G65" s="75"/>
      <c r="H65" s="75"/>
      <c r="I65" s="75"/>
      <c r="J65" s="76">
        <v>0</v>
      </c>
      <c r="K65" s="75"/>
      <c r="L65" s="77">
        <v>0</v>
      </c>
    </row>
    <row r="66" spans="3:12" ht="16.5" thickBot="1">
      <c r="C66" s="3"/>
      <c r="E66" s="21"/>
      <c r="F66" s="7"/>
      <c r="L66" s="23"/>
    </row>
    <row r="67" spans="3:13" ht="15.75" thickBot="1">
      <c r="C67" s="11"/>
      <c r="D67" s="12"/>
      <c r="F67" s="45" t="s">
        <v>106</v>
      </c>
      <c r="G67" s="45"/>
      <c r="H67" s="45"/>
      <c r="I67" s="45"/>
      <c r="J67" s="46">
        <f>SUM(J34+J47+J62+J65)</f>
        <v>0</v>
      </c>
      <c r="K67" s="64"/>
      <c r="L67" s="63">
        <f>SUM(L34+L47+L62+L65)</f>
        <v>0</v>
      </c>
      <c r="M67" s="31"/>
    </row>
    <row r="68" spans="3:12" ht="15.75" customHeight="1" thickBot="1">
      <c r="C68" s="3"/>
      <c r="E68" s="21"/>
      <c r="L68" s="14"/>
    </row>
    <row r="69" spans="1:12" ht="15.75" thickBot="1">
      <c r="A69" s="3" t="s">
        <v>9</v>
      </c>
      <c r="F69" s="6" t="s">
        <v>105</v>
      </c>
      <c r="G69" s="6"/>
      <c r="H69" s="6"/>
      <c r="I69" s="6"/>
      <c r="J69" s="47" t="s">
        <v>78</v>
      </c>
      <c r="K69" s="6"/>
      <c r="L69" s="48" t="s">
        <v>79</v>
      </c>
    </row>
    <row r="70" ht="9" customHeight="1">
      <c r="C70" s="3"/>
    </row>
    <row r="71" spans="3:12" ht="15">
      <c r="C71" s="3" t="s">
        <v>27</v>
      </c>
      <c r="E71" s="21"/>
      <c r="F71" s="1" t="s">
        <v>119</v>
      </c>
      <c r="H71" s="9"/>
      <c r="J71" s="51">
        <v>0</v>
      </c>
      <c r="L71" s="53">
        <v>0</v>
      </c>
    </row>
    <row r="72" spans="3:12" ht="15">
      <c r="C72" s="3" t="s">
        <v>28</v>
      </c>
      <c r="E72" s="21"/>
      <c r="F72" s="1" t="s">
        <v>124</v>
      </c>
      <c r="G72" s="4"/>
      <c r="H72" s="28"/>
      <c r="I72" s="4"/>
      <c r="J72" s="68">
        <v>0</v>
      </c>
      <c r="L72" s="71">
        <v>0</v>
      </c>
    </row>
    <row r="73" spans="3:12" ht="15">
      <c r="C73" s="3" t="s">
        <v>29</v>
      </c>
      <c r="E73" s="21"/>
      <c r="F73" s="1" t="s">
        <v>125</v>
      </c>
      <c r="G73" s="4"/>
      <c r="H73" s="28"/>
      <c r="I73" s="4"/>
      <c r="J73" s="68">
        <v>0</v>
      </c>
      <c r="L73" s="53">
        <v>0</v>
      </c>
    </row>
    <row r="74" spans="3:12" ht="15">
      <c r="C74" s="3" t="s">
        <v>63</v>
      </c>
      <c r="E74" s="21"/>
      <c r="F74" s="1" t="s">
        <v>120</v>
      </c>
      <c r="G74" s="4"/>
      <c r="H74" s="28"/>
      <c r="I74" s="4"/>
      <c r="J74" s="68">
        <v>0</v>
      </c>
      <c r="L74" s="53">
        <v>0</v>
      </c>
    </row>
    <row r="75" spans="3:12" ht="15">
      <c r="C75" s="3" t="s">
        <v>64</v>
      </c>
      <c r="E75" s="21"/>
      <c r="F75" s="1" t="s">
        <v>121</v>
      </c>
      <c r="G75" s="4"/>
      <c r="H75" s="82"/>
      <c r="I75" s="4"/>
      <c r="J75" s="51">
        <v>0</v>
      </c>
      <c r="L75" s="53">
        <v>0</v>
      </c>
    </row>
    <row r="76" spans="3:12" ht="15">
      <c r="C76" s="3" t="s">
        <v>116</v>
      </c>
      <c r="E76" s="21"/>
      <c r="F76" s="1" t="s">
        <v>122</v>
      </c>
      <c r="G76" s="4"/>
      <c r="H76" s="82"/>
      <c r="I76" s="4" t="s">
        <v>123</v>
      </c>
      <c r="J76" s="51">
        <v>0</v>
      </c>
      <c r="L76" s="53">
        <v>0</v>
      </c>
    </row>
    <row r="77" spans="3:12" ht="15">
      <c r="C77" s="3" t="s">
        <v>117</v>
      </c>
      <c r="E77" s="21"/>
      <c r="F77" s="2" t="s">
        <v>118</v>
      </c>
      <c r="G77" s="4"/>
      <c r="H77" s="28"/>
      <c r="I77" s="4"/>
      <c r="J77" s="51">
        <v>0</v>
      </c>
      <c r="L77" s="53">
        <v>0</v>
      </c>
    </row>
    <row r="78" spans="3:12" ht="9" customHeight="1" thickBot="1">
      <c r="C78" s="3"/>
      <c r="E78" s="2"/>
      <c r="L78" s="5"/>
    </row>
    <row r="79" spans="3:12" ht="15.75" thickBot="1">
      <c r="C79" s="11"/>
      <c r="D79" s="12"/>
      <c r="F79" s="45" t="s">
        <v>147</v>
      </c>
      <c r="G79" s="45"/>
      <c r="H79" s="45"/>
      <c r="I79" s="45"/>
      <c r="J79" s="46">
        <f>SUM(J71:J77)</f>
        <v>0</v>
      </c>
      <c r="K79" s="45"/>
      <c r="L79" s="46">
        <f>SUM(J71:J77)</f>
        <v>0</v>
      </c>
    </row>
    <row r="80" spans="3:12" ht="16.5" customHeight="1" thickBot="1">
      <c r="C80" s="3"/>
      <c r="E80" s="2"/>
      <c r="F80" s="8"/>
      <c r="G80" s="4"/>
      <c r="H80" s="4"/>
      <c r="I80" s="4"/>
      <c r="J80" s="19"/>
      <c r="K80" s="4"/>
      <c r="L80" s="13"/>
    </row>
    <row r="81" spans="1:12" ht="15.75" thickBot="1">
      <c r="A81" s="3" t="s">
        <v>10</v>
      </c>
      <c r="C81" s="3"/>
      <c r="F81" s="6" t="s">
        <v>4</v>
      </c>
      <c r="G81" s="6"/>
      <c r="H81" s="6"/>
      <c r="I81" s="6"/>
      <c r="J81" s="20"/>
      <c r="K81" s="6"/>
      <c r="L81" s="35"/>
    </row>
    <row r="82" spans="3:12" ht="9" customHeight="1">
      <c r="C82" s="3"/>
      <c r="E82" s="2"/>
      <c r="F82" s="8"/>
      <c r="G82" s="4"/>
      <c r="H82" s="4"/>
      <c r="I82" s="4"/>
      <c r="J82" s="19"/>
      <c r="K82" s="4"/>
      <c r="L82" s="13"/>
    </row>
    <row r="83" spans="1:12" ht="15">
      <c r="A83" s="1"/>
      <c r="C83" s="3" t="s">
        <v>27</v>
      </c>
      <c r="F83" s="34" t="s">
        <v>40</v>
      </c>
      <c r="G83" s="33"/>
      <c r="H83" s="33"/>
      <c r="I83" s="33"/>
      <c r="J83" s="49" t="s">
        <v>78</v>
      </c>
      <c r="K83" s="33"/>
      <c r="L83" s="50" t="s">
        <v>79</v>
      </c>
    </row>
    <row r="84" spans="3:12" ht="8.25" customHeight="1">
      <c r="C84" s="3"/>
      <c r="E84" s="2"/>
      <c r="L84" s="5"/>
    </row>
    <row r="85" spans="3:14" ht="15">
      <c r="C85" s="3"/>
      <c r="E85" s="10">
        <v>1</v>
      </c>
      <c r="F85" s="1" t="s">
        <v>41</v>
      </c>
      <c r="G85" s="4"/>
      <c r="H85" s="4"/>
      <c r="I85" s="4"/>
      <c r="J85" s="52">
        <v>0</v>
      </c>
      <c r="K85" s="58"/>
      <c r="L85" s="52">
        <v>0</v>
      </c>
      <c r="M85" s="9"/>
      <c r="N85" s="19"/>
    </row>
    <row r="86" spans="3:14" ht="15">
      <c r="C86" s="3"/>
      <c r="E86" s="10">
        <v>2</v>
      </c>
      <c r="F86" s="1" t="s">
        <v>5</v>
      </c>
      <c r="G86" s="4"/>
      <c r="H86" s="4"/>
      <c r="I86" s="4"/>
      <c r="J86" s="18"/>
      <c r="K86" s="58"/>
      <c r="L86" s="66"/>
      <c r="M86" s="9"/>
      <c r="N86" s="19"/>
    </row>
    <row r="87" spans="3:14" ht="15">
      <c r="C87" s="3"/>
      <c r="E87" s="10"/>
      <c r="F87" s="1" t="s">
        <v>1</v>
      </c>
      <c r="G87" s="4" t="s">
        <v>42</v>
      </c>
      <c r="H87" s="4"/>
      <c r="I87" s="4"/>
      <c r="J87" s="52">
        <v>0</v>
      </c>
      <c r="K87" s="58"/>
      <c r="L87" s="52">
        <v>0</v>
      </c>
      <c r="M87" s="9"/>
      <c r="N87" s="19"/>
    </row>
    <row r="88" spans="3:14" ht="15">
      <c r="C88" s="3"/>
      <c r="E88" s="10"/>
      <c r="F88" s="1" t="s">
        <v>2</v>
      </c>
      <c r="G88" s="4" t="s">
        <v>43</v>
      </c>
      <c r="H88" s="4"/>
      <c r="I88" s="4"/>
      <c r="J88" s="67">
        <v>0</v>
      </c>
      <c r="K88" s="58"/>
      <c r="L88" s="67">
        <v>0</v>
      </c>
      <c r="M88" s="9"/>
      <c r="N88" s="19"/>
    </row>
    <row r="89" spans="3:14" ht="15">
      <c r="C89" s="3"/>
      <c r="E89" s="10">
        <v>3</v>
      </c>
      <c r="F89" s="1" t="s">
        <v>6</v>
      </c>
      <c r="G89" s="4"/>
      <c r="H89" s="4"/>
      <c r="I89" s="4"/>
      <c r="J89" s="66"/>
      <c r="K89" s="58"/>
      <c r="L89" s="66"/>
      <c r="M89" s="9"/>
      <c r="N89" s="19"/>
    </row>
    <row r="90" spans="3:15" ht="15">
      <c r="C90" s="3"/>
      <c r="E90" s="10"/>
      <c r="F90" s="1" t="s">
        <v>1</v>
      </c>
      <c r="G90" s="4" t="s">
        <v>44</v>
      </c>
      <c r="H90" s="4"/>
      <c r="I90" s="4"/>
      <c r="J90" s="52">
        <v>0</v>
      </c>
      <c r="K90" s="58"/>
      <c r="L90" s="52">
        <v>0</v>
      </c>
      <c r="M90" s="9"/>
      <c r="N90" s="19"/>
      <c r="O90" s="23"/>
    </row>
    <row r="91" spans="3:14" ht="15">
      <c r="C91" s="3"/>
      <c r="E91" s="10"/>
      <c r="F91" s="1" t="s">
        <v>2</v>
      </c>
      <c r="G91" s="32" t="s">
        <v>127</v>
      </c>
      <c r="H91" s="4"/>
      <c r="I91" s="4"/>
      <c r="J91" s="67">
        <v>0</v>
      </c>
      <c r="L91" s="68">
        <v>0</v>
      </c>
      <c r="N91" s="4"/>
    </row>
    <row r="92" spans="3:14" ht="15">
      <c r="C92" s="3"/>
      <c r="E92" s="10"/>
      <c r="F92" s="1" t="s">
        <v>3</v>
      </c>
      <c r="G92" s="32" t="s">
        <v>128</v>
      </c>
      <c r="H92" s="4"/>
      <c r="I92" s="4"/>
      <c r="J92" s="67">
        <v>0</v>
      </c>
      <c r="L92" s="68">
        <v>0</v>
      </c>
      <c r="M92" s="60"/>
      <c r="N92" s="65"/>
    </row>
    <row r="93" spans="3:14" ht="15">
      <c r="C93" s="3"/>
      <c r="E93" s="10"/>
      <c r="F93" s="1" t="s">
        <v>17</v>
      </c>
      <c r="G93" s="32" t="s">
        <v>129</v>
      </c>
      <c r="H93" s="4"/>
      <c r="I93" s="4"/>
      <c r="J93" s="67">
        <v>0</v>
      </c>
      <c r="L93" s="68">
        <v>0</v>
      </c>
      <c r="M93" s="60"/>
      <c r="N93" s="65"/>
    </row>
    <row r="94" spans="3:14" ht="15">
      <c r="C94" s="3"/>
      <c r="E94" s="10"/>
      <c r="F94" s="1" t="s">
        <v>18</v>
      </c>
      <c r="G94" s="32" t="s">
        <v>126</v>
      </c>
      <c r="H94" s="4"/>
      <c r="I94" s="4"/>
      <c r="J94" s="67">
        <v>0</v>
      </c>
      <c r="L94" s="68">
        <v>0</v>
      </c>
      <c r="M94" s="60"/>
      <c r="N94" s="65"/>
    </row>
    <row r="95" spans="3:14" ht="15">
      <c r="C95" s="3"/>
      <c r="E95" s="10"/>
      <c r="F95" s="1" t="s">
        <v>19</v>
      </c>
      <c r="G95" s="32" t="s">
        <v>45</v>
      </c>
      <c r="H95" s="4"/>
      <c r="I95" s="4"/>
      <c r="J95" s="67">
        <v>0</v>
      </c>
      <c r="L95" s="68">
        <v>0</v>
      </c>
      <c r="M95" s="60"/>
      <c r="N95" s="65"/>
    </row>
    <row r="96" spans="3:14" ht="15">
      <c r="C96" s="3"/>
      <c r="E96" s="10"/>
      <c r="F96" s="1" t="s">
        <v>21</v>
      </c>
      <c r="G96" s="32" t="s">
        <v>130</v>
      </c>
      <c r="H96" s="4"/>
      <c r="I96" s="4"/>
      <c r="J96" s="67">
        <v>0</v>
      </c>
      <c r="L96" s="68">
        <v>0</v>
      </c>
      <c r="M96" s="60"/>
      <c r="N96" s="65"/>
    </row>
    <row r="97" spans="3:14" ht="15.75" thickBot="1">
      <c r="C97" s="3"/>
      <c r="E97" s="10">
        <v>4</v>
      </c>
      <c r="F97" s="1" t="s">
        <v>131</v>
      </c>
      <c r="G97" s="4"/>
      <c r="H97" s="4"/>
      <c r="I97" s="4"/>
      <c r="J97" s="72">
        <v>0</v>
      </c>
      <c r="K97" s="58"/>
      <c r="L97" s="72">
        <v>0</v>
      </c>
      <c r="M97" s="9"/>
      <c r="N97" s="19"/>
    </row>
    <row r="98" spans="3:12" ht="9" customHeight="1">
      <c r="C98" s="3"/>
      <c r="E98" s="2"/>
      <c r="L98" s="5"/>
    </row>
    <row r="99" spans="3:12" ht="15.75">
      <c r="C99" s="3"/>
      <c r="E99" s="2"/>
      <c r="F99" s="7" t="s">
        <v>132</v>
      </c>
      <c r="J99" s="22">
        <f>SUM(J85:J97)</f>
        <v>0</v>
      </c>
      <c r="L99" s="22">
        <f>SUM(L85:L97)</f>
        <v>0</v>
      </c>
    </row>
    <row r="100" spans="3:12" ht="9" customHeight="1">
      <c r="C100" s="3"/>
      <c r="E100" s="2"/>
      <c r="F100" s="7"/>
      <c r="L100" s="22"/>
    </row>
    <row r="101" spans="3:12" ht="15">
      <c r="C101" s="3" t="s">
        <v>28</v>
      </c>
      <c r="F101" s="34" t="s">
        <v>24</v>
      </c>
      <c r="G101" s="33"/>
      <c r="H101" s="33"/>
      <c r="I101" s="33"/>
      <c r="J101" s="49" t="s">
        <v>78</v>
      </c>
      <c r="K101" s="33"/>
      <c r="L101" s="50" t="s">
        <v>79</v>
      </c>
    </row>
    <row r="102" spans="3:12" ht="9" customHeight="1">
      <c r="C102" s="3"/>
      <c r="E102" s="2"/>
      <c r="L102" s="5"/>
    </row>
    <row r="103" spans="3:12" ht="15">
      <c r="C103" s="3"/>
      <c r="E103" s="10">
        <v>1</v>
      </c>
      <c r="F103" s="1" t="s">
        <v>160</v>
      </c>
      <c r="G103" s="4"/>
      <c r="H103" s="4"/>
      <c r="I103" s="4"/>
      <c r="J103" s="51">
        <v>0</v>
      </c>
      <c r="L103" s="56">
        <v>0</v>
      </c>
    </row>
    <row r="104" spans="3:12" ht="15">
      <c r="C104" s="3"/>
      <c r="E104" s="10">
        <v>2</v>
      </c>
      <c r="F104" s="1" t="s">
        <v>7</v>
      </c>
      <c r="G104" s="4"/>
      <c r="H104" s="4"/>
      <c r="I104" s="4"/>
      <c r="J104" s="68">
        <v>0</v>
      </c>
      <c r="L104" s="87">
        <v>0</v>
      </c>
    </row>
    <row r="105" spans="3:12" ht="15">
      <c r="C105" s="3"/>
      <c r="E105" s="10">
        <v>3</v>
      </c>
      <c r="F105" s="1" t="s">
        <v>26</v>
      </c>
      <c r="G105" s="4"/>
      <c r="H105" s="4"/>
      <c r="I105" s="4"/>
      <c r="J105" s="68">
        <v>0</v>
      </c>
      <c r="L105" s="87">
        <v>0</v>
      </c>
    </row>
    <row r="106" spans="3:12" ht="15">
      <c r="C106" s="3"/>
      <c r="E106" s="10">
        <v>4</v>
      </c>
      <c r="F106" s="1" t="s">
        <v>161</v>
      </c>
      <c r="G106" s="4"/>
      <c r="H106" s="4"/>
      <c r="I106" s="4"/>
      <c r="J106" s="68">
        <v>0</v>
      </c>
      <c r="L106" s="87">
        <v>0</v>
      </c>
    </row>
    <row r="107" spans="3:12" ht="15">
      <c r="C107" s="3"/>
      <c r="E107" s="10">
        <v>5</v>
      </c>
      <c r="F107" s="1" t="s">
        <v>162</v>
      </c>
      <c r="G107" s="4"/>
      <c r="H107" s="4"/>
      <c r="I107" s="4"/>
      <c r="J107" s="68">
        <v>0</v>
      </c>
      <c r="L107" s="87">
        <v>0</v>
      </c>
    </row>
    <row r="108" spans="3:12" ht="15.75" thickBot="1">
      <c r="C108" s="3"/>
      <c r="E108" s="10">
        <v>6</v>
      </c>
      <c r="F108" s="1" t="s">
        <v>98</v>
      </c>
      <c r="G108" s="4"/>
      <c r="H108" s="4"/>
      <c r="I108" s="4"/>
      <c r="J108" s="83">
        <v>0</v>
      </c>
      <c r="L108" s="86">
        <v>0</v>
      </c>
    </row>
    <row r="109" spans="3:12" ht="9" customHeight="1">
      <c r="C109" s="3"/>
      <c r="E109" s="2"/>
      <c r="L109" s="5"/>
    </row>
    <row r="110" spans="3:12" ht="15.75">
      <c r="C110" s="3"/>
      <c r="E110" s="2"/>
      <c r="F110" s="7" t="s">
        <v>133</v>
      </c>
      <c r="J110" s="23">
        <f>SUM(J103:J108)</f>
        <v>0</v>
      </c>
      <c r="L110" s="23">
        <f>SUM(L103:L108)</f>
        <v>0</v>
      </c>
    </row>
    <row r="111" spans="3:12" ht="9" customHeight="1">
      <c r="C111" s="3"/>
      <c r="E111" s="2"/>
      <c r="F111" s="7"/>
      <c r="L111" s="5"/>
    </row>
    <row r="112" spans="3:12" ht="15">
      <c r="C112" s="3" t="s">
        <v>29</v>
      </c>
      <c r="F112" s="34" t="s">
        <v>25</v>
      </c>
      <c r="G112" s="33"/>
      <c r="H112" s="33"/>
      <c r="I112" s="33"/>
      <c r="J112" s="49" t="s">
        <v>78</v>
      </c>
      <c r="K112" s="33"/>
      <c r="L112" s="50" t="s">
        <v>79</v>
      </c>
    </row>
    <row r="113" spans="3:12" ht="9" customHeight="1">
      <c r="C113" s="3"/>
      <c r="E113" s="2"/>
      <c r="L113" s="5"/>
    </row>
    <row r="114" spans="3:12" ht="15">
      <c r="C114" s="3"/>
      <c r="E114" s="21">
        <v>1</v>
      </c>
      <c r="F114" s="1" t="s">
        <v>163</v>
      </c>
      <c r="J114" s="51">
        <v>0</v>
      </c>
      <c r="L114" s="51">
        <v>0</v>
      </c>
    </row>
    <row r="115" spans="3:12" ht="15">
      <c r="C115" s="3"/>
      <c r="E115" s="21">
        <v>2</v>
      </c>
      <c r="F115" s="1" t="s">
        <v>164</v>
      </c>
      <c r="J115" s="68">
        <v>0</v>
      </c>
      <c r="L115" s="68">
        <v>0</v>
      </c>
    </row>
    <row r="116" spans="3:12" ht="15">
      <c r="C116" s="3"/>
      <c r="E116" s="21">
        <v>3</v>
      </c>
      <c r="F116" s="1" t="s">
        <v>165</v>
      </c>
      <c r="J116" s="68">
        <v>0</v>
      </c>
      <c r="L116" s="68">
        <v>0</v>
      </c>
    </row>
    <row r="117" spans="3:12" ht="15">
      <c r="C117" s="3"/>
      <c r="E117" s="21">
        <v>4</v>
      </c>
      <c r="F117" s="1" t="s">
        <v>162</v>
      </c>
      <c r="J117" s="68">
        <v>0</v>
      </c>
      <c r="L117" s="68">
        <v>0</v>
      </c>
    </row>
    <row r="118" spans="3:12" ht="15.75" thickBot="1">
      <c r="C118" s="3"/>
      <c r="E118" s="21">
        <v>5</v>
      </c>
      <c r="F118" s="1" t="s">
        <v>98</v>
      </c>
      <c r="J118" s="83">
        <v>0</v>
      </c>
      <c r="L118" s="83">
        <v>0</v>
      </c>
    </row>
    <row r="119" spans="3:12" ht="9" customHeight="1">
      <c r="C119" s="3"/>
      <c r="E119" s="2"/>
      <c r="L119" s="5"/>
    </row>
    <row r="120" spans="3:12" ht="15.75">
      <c r="C120" s="3"/>
      <c r="E120" s="2"/>
      <c r="F120" s="7" t="s">
        <v>134</v>
      </c>
      <c r="J120" s="23">
        <f>SUM(J114:J118)</f>
        <v>0</v>
      </c>
      <c r="L120" s="23">
        <f>SUM(L114:L118)</f>
        <v>0</v>
      </c>
    </row>
    <row r="121" spans="3:5" ht="8.25" customHeight="1" thickBot="1">
      <c r="C121" s="3"/>
      <c r="E121" s="2"/>
    </row>
    <row r="122" spans="3:12" ht="15.75" thickBot="1">
      <c r="C122" s="11"/>
      <c r="D122" s="12"/>
      <c r="F122" s="45" t="s">
        <v>135</v>
      </c>
      <c r="G122" s="45"/>
      <c r="H122" s="45"/>
      <c r="I122" s="45"/>
      <c r="J122" s="46">
        <f>SUM(J99+J110+J120)</f>
        <v>0</v>
      </c>
      <c r="K122" s="45"/>
      <c r="L122" s="46">
        <f>SUM(L99+L110+L120)</f>
        <v>0</v>
      </c>
    </row>
    <row r="123" spans="3:5" ht="15.75" customHeight="1" thickBot="1">
      <c r="C123" s="3"/>
      <c r="E123" s="2"/>
    </row>
    <row r="124" spans="1:12" ht="15.75" thickBot="1">
      <c r="A124" s="3" t="s">
        <v>11</v>
      </c>
      <c r="C124" s="3"/>
      <c r="F124" s="15" t="s">
        <v>80</v>
      </c>
      <c r="G124" s="6"/>
      <c r="H124" s="6"/>
      <c r="I124" s="6"/>
      <c r="J124" s="47" t="s">
        <v>78</v>
      </c>
      <c r="K124" s="6"/>
      <c r="L124" s="48" t="s">
        <v>79</v>
      </c>
    </row>
    <row r="125" spans="3:5" ht="9" customHeight="1">
      <c r="C125" s="3"/>
      <c r="E125" s="2"/>
    </row>
    <row r="126" spans="3:12" ht="15">
      <c r="C126" s="3" t="s">
        <v>27</v>
      </c>
      <c r="E126" s="21"/>
      <c r="F126" s="21" t="s">
        <v>52</v>
      </c>
      <c r="I126" s="1" t="s">
        <v>176</v>
      </c>
      <c r="J126" s="17">
        <f>SUM(J34+J99)</f>
        <v>0</v>
      </c>
      <c r="L126" s="17">
        <f>SUM(L34+L99)</f>
        <v>0</v>
      </c>
    </row>
    <row r="127" spans="3:12" ht="12" customHeight="1">
      <c r="C127" s="3"/>
      <c r="E127" s="21"/>
      <c r="F127" s="57" t="s">
        <v>74</v>
      </c>
      <c r="L127" s="17"/>
    </row>
    <row r="128" spans="3:12" ht="9" customHeight="1">
      <c r="C128" s="3"/>
      <c r="E128" s="2"/>
      <c r="L128" s="17"/>
    </row>
    <row r="129" spans="3:12" ht="15">
      <c r="C129" s="3" t="s">
        <v>156</v>
      </c>
      <c r="E129" s="21"/>
      <c r="F129" s="21" t="s">
        <v>46</v>
      </c>
      <c r="I129" s="1" t="s">
        <v>177</v>
      </c>
      <c r="J129" s="17">
        <f>SUM(J47+J110)</f>
        <v>0</v>
      </c>
      <c r="L129" s="17">
        <f>SUM(L47+L110)</f>
        <v>0</v>
      </c>
    </row>
    <row r="130" spans="3:12" ht="9" customHeight="1">
      <c r="C130" s="3"/>
      <c r="E130" s="21"/>
      <c r="L130" s="17"/>
    </row>
    <row r="131" spans="3:12" ht="15">
      <c r="C131" s="3" t="s">
        <v>29</v>
      </c>
      <c r="E131" s="21"/>
      <c r="F131" s="21" t="s">
        <v>47</v>
      </c>
      <c r="I131" s="1" t="s">
        <v>178</v>
      </c>
      <c r="J131" s="17">
        <f>SUM(J62+J120)</f>
        <v>0</v>
      </c>
      <c r="L131" s="17">
        <f>SUM(L62+L120)</f>
        <v>0</v>
      </c>
    </row>
    <row r="132" spans="3:12" ht="9" customHeight="1">
      <c r="C132" s="3"/>
      <c r="E132" s="2"/>
      <c r="L132" s="17"/>
    </row>
    <row r="133" spans="3:12" ht="15">
      <c r="C133" s="3" t="s">
        <v>63</v>
      </c>
      <c r="E133" s="21"/>
      <c r="F133" s="2" t="s">
        <v>75</v>
      </c>
      <c r="I133" s="1" t="s">
        <v>179</v>
      </c>
      <c r="J133" s="23">
        <f>SUM(J79)</f>
        <v>0</v>
      </c>
      <c r="L133" s="23">
        <f>SUM(L79)</f>
        <v>0</v>
      </c>
    </row>
    <row r="134" spans="3:12" ht="9" customHeight="1">
      <c r="C134" s="3"/>
      <c r="E134" s="21"/>
      <c r="F134" s="2"/>
      <c r="J134" s="23"/>
      <c r="L134" s="23"/>
    </row>
    <row r="135" spans="3:12" ht="15">
      <c r="C135" s="3" t="s">
        <v>64</v>
      </c>
      <c r="E135" s="21"/>
      <c r="F135" s="2" t="s">
        <v>138</v>
      </c>
      <c r="I135" s="2" t="s">
        <v>139</v>
      </c>
      <c r="J135" s="73">
        <f>SUM(J65)</f>
        <v>0</v>
      </c>
      <c r="L135" s="73">
        <f>SUM(L65)</f>
        <v>0</v>
      </c>
    </row>
    <row r="136" spans="3:5" ht="9" customHeight="1" thickBot="1">
      <c r="C136" s="3"/>
      <c r="E136" s="2"/>
    </row>
    <row r="137" spans="3:13" ht="15.75" thickBot="1">
      <c r="C137" s="12"/>
      <c r="D137" s="16"/>
      <c r="F137" s="44" t="s">
        <v>140</v>
      </c>
      <c r="G137" s="45"/>
      <c r="H137" s="45"/>
      <c r="I137" s="45"/>
      <c r="J137" s="46">
        <f>SUM(J126:J135)</f>
        <v>0</v>
      </c>
      <c r="K137" s="45"/>
      <c r="L137" s="46">
        <f>SUM(L122+L67)</f>
        <v>0</v>
      </c>
      <c r="M137" s="23"/>
    </row>
    <row r="138" spans="3:12" ht="12" customHeight="1">
      <c r="C138" s="36"/>
      <c r="D138" s="26"/>
      <c r="F138" s="26" t="s">
        <v>48</v>
      </c>
      <c r="H138" s="26" t="s">
        <v>49</v>
      </c>
      <c r="I138" s="26"/>
      <c r="J138" s="37"/>
      <c r="K138" s="26"/>
      <c r="L138" s="26"/>
    </row>
    <row r="139" spans="3:12" ht="15.75" thickBot="1">
      <c r="C139" s="36"/>
      <c r="D139" s="26"/>
      <c r="F139" s="26"/>
      <c r="H139" s="26"/>
      <c r="I139" s="26"/>
      <c r="J139" s="37"/>
      <c r="K139" s="26"/>
      <c r="L139" s="26"/>
    </row>
    <row r="140" spans="1:12" ht="15.75" thickBot="1">
      <c r="A140" s="3" t="s">
        <v>12</v>
      </c>
      <c r="F140" s="6" t="s">
        <v>149</v>
      </c>
      <c r="G140" s="6"/>
      <c r="H140" s="6"/>
      <c r="I140" s="6"/>
      <c r="J140" s="47" t="s">
        <v>78</v>
      </c>
      <c r="K140" s="6"/>
      <c r="L140" s="48"/>
    </row>
    <row r="141" ht="9" customHeight="1">
      <c r="C141" s="3"/>
    </row>
    <row r="142" spans="3:12" ht="15">
      <c r="C142" s="3" t="s">
        <v>27</v>
      </c>
      <c r="E142" s="21"/>
      <c r="F142" s="1" t="s">
        <v>144</v>
      </c>
      <c r="H142" s="9"/>
      <c r="J142" s="51">
        <v>0</v>
      </c>
      <c r="L142" s="90"/>
    </row>
    <row r="143" spans="3:12" ht="15">
      <c r="C143" s="3" t="s">
        <v>28</v>
      </c>
      <c r="E143" s="21"/>
      <c r="F143" s="1" t="s">
        <v>145</v>
      </c>
      <c r="G143" s="4"/>
      <c r="H143" s="28"/>
      <c r="I143" s="4"/>
      <c r="J143" s="68">
        <v>0</v>
      </c>
      <c r="L143" s="90"/>
    </row>
    <row r="144" spans="3:12" ht="15">
      <c r="C144" s="3" t="s">
        <v>29</v>
      </c>
      <c r="E144" s="21"/>
      <c r="F144" s="1" t="s">
        <v>146</v>
      </c>
      <c r="G144" s="4"/>
      <c r="H144" s="28"/>
      <c r="I144" s="4"/>
      <c r="J144" s="68">
        <v>0</v>
      </c>
      <c r="L144" s="90"/>
    </row>
    <row r="145" spans="3:12" ht="15">
      <c r="C145" s="3" t="s">
        <v>63</v>
      </c>
      <c r="E145" s="21"/>
      <c r="F145" s="1" t="s">
        <v>166</v>
      </c>
      <c r="G145" s="4"/>
      <c r="H145" s="28"/>
      <c r="I145" s="4"/>
      <c r="J145" s="68">
        <v>0</v>
      </c>
      <c r="L145" s="90"/>
    </row>
    <row r="146" spans="3:12" ht="9" customHeight="1" thickBot="1">
      <c r="C146" s="3"/>
      <c r="E146" s="2"/>
      <c r="L146" s="5"/>
    </row>
    <row r="147" spans="3:12" ht="15.75" thickBot="1">
      <c r="C147" s="11"/>
      <c r="D147" s="12"/>
      <c r="F147" s="45" t="s">
        <v>167</v>
      </c>
      <c r="G147" s="45"/>
      <c r="H147" s="45"/>
      <c r="I147" s="45"/>
      <c r="J147" s="46">
        <f>SUM(J142:J145)</f>
        <v>0</v>
      </c>
      <c r="K147" s="45"/>
      <c r="L147" s="46"/>
    </row>
    <row r="148" spans="3:12" ht="12" customHeight="1">
      <c r="C148" s="11"/>
      <c r="D148" s="12"/>
      <c r="F148" s="32"/>
      <c r="G148" s="32"/>
      <c r="H148" s="32"/>
      <c r="I148" s="32"/>
      <c r="J148" s="31"/>
      <c r="K148" s="32"/>
      <c r="L148" s="31"/>
    </row>
    <row r="149" spans="3:12" ht="12" customHeight="1">
      <c r="C149" s="11"/>
      <c r="D149" s="12"/>
      <c r="F149" s="26" t="s">
        <v>48</v>
      </c>
      <c r="G149" s="32"/>
      <c r="H149" s="26" t="s">
        <v>151</v>
      </c>
      <c r="I149" s="32"/>
      <c r="J149" s="31"/>
      <c r="K149" s="32"/>
      <c r="L149" s="31"/>
    </row>
    <row r="150" spans="3:12" ht="11.25" customHeight="1">
      <c r="C150" s="11"/>
      <c r="D150" s="12"/>
      <c r="F150" s="32"/>
      <c r="G150" s="32"/>
      <c r="H150" s="26" t="s">
        <v>152</v>
      </c>
      <c r="I150" s="32"/>
      <c r="J150" s="31"/>
      <c r="K150" s="32"/>
      <c r="L150" s="31"/>
    </row>
    <row r="151" spans="3:12" ht="12" customHeight="1">
      <c r="C151" s="11"/>
      <c r="D151" s="12"/>
      <c r="F151" s="32"/>
      <c r="G151" s="32"/>
      <c r="H151" s="26" t="s">
        <v>153</v>
      </c>
      <c r="I151" s="32"/>
      <c r="J151" s="31"/>
      <c r="K151" s="32"/>
      <c r="L151" s="31"/>
    </row>
    <row r="152" spans="3:12" ht="12" customHeight="1">
      <c r="C152" s="11"/>
      <c r="D152" s="12"/>
      <c r="F152" s="32"/>
      <c r="G152" s="32"/>
      <c r="H152" s="26" t="s">
        <v>154</v>
      </c>
      <c r="I152" s="32"/>
      <c r="J152" s="31"/>
      <c r="K152" s="32"/>
      <c r="L152" s="31"/>
    </row>
    <row r="153" spans="3:5" ht="15.75" thickBot="1">
      <c r="C153" s="3"/>
      <c r="E153" s="2"/>
    </row>
    <row r="154" spans="1:12" ht="15.75" thickBot="1">
      <c r="A154" s="3" t="s">
        <v>15</v>
      </c>
      <c r="C154" s="3"/>
      <c r="F154" s="15" t="s">
        <v>150</v>
      </c>
      <c r="G154" s="6"/>
      <c r="H154" s="6"/>
      <c r="I154" s="6"/>
      <c r="J154" s="20"/>
      <c r="K154" s="6"/>
      <c r="L154" s="6"/>
    </row>
    <row r="155" spans="3:5" ht="9" customHeight="1">
      <c r="C155" s="3"/>
      <c r="E155" s="2"/>
    </row>
    <row r="156" spans="3:10" ht="15">
      <c r="C156" s="3"/>
      <c r="E156" s="21">
        <v>1</v>
      </c>
      <c r="F156" s="1" t="s">
        <v>84</v>
      </c>
      <c r="J156" s="17">
        <f>J137</f>
        <v>0</v>
      </c>
    </row>
    <row r="157" spans="5:12" ht="9" customHeight="1">
      <c r="E157" s="2"/>
      <c r="J157" s="1"/>
      <c r="K157" s="3"/>
      <c r="L157" s="17"/>
    </row>
    <row r="158" spans="3:10" ht="15">
      <c r="C158" s="3"/>
      <c r="E158" s="21">
        <v>2</v>
      </c>
      <c r="F158" s="1" t="s">
        <v>148</v>
      </c>
      <c r="J158" s="17">
        <f>J147</f>
        <v>0</v>
      </c>
    </row>
    <row r="159" spans="5:12" ht="9" customHeight="1">
      <c r="E159" s="2"/>
      <c r="J159" s="1"/>
      <c r="K159" s="3"/>
      <c r="L159" s="17"/>
    </row>
    <row r="160" spans="5:10" ht="15">
      <c r="E160" s="21">
        <v>3</v>
      </c>
      <c r="F160" s="1" t="s">
        <v>143</v>
      </c>
      <c r="I160" s="2"/>
      <c r="J160" s="19">
        <f>L137</f>
        <v>0</v>
      </c>
    </row>
    <row r="161" ht="9" customHeight="1" thickBot="1">
      <c r="E161" s="2"/>
    </row>
    <row r="162" spans="3:12" ht="15.75" thickBot="1">
      <c r="C162" s="12"/>
      <c r="D162" s="16"/>
      <c r="F162" s="44" t="s">
        <v>83</v>
      </c>
      <c r="G162" s="45"/>
      <c r="H162" s="45"/>
      <c r="I162" s="45"/>
      <c r="J162" s="46">
        <f>SUM(J158+J160)</f>
        <v>0</v>
      </c>
      <c r="K162" s="45"/>
      <c r="L162" s="54"/>
    </row>
    <row r="163" spans="5:14" ht="15.75" thickBot="1">
      <c r="E163" s="2"/>
      <c r="N163" s="4"/>
    </row>
    <row r="164" spans="1:12" ht="15.75" thickBot="1">
      <c r="A164" s="3" t="s">
        <v>16</v>
      </c>
      <c r="F164" s="15" t="s">
        <v>8</v>
      </c>
      <c r="G164" s="6"/>
      <c r="H164" s="6"/>
      <c r="I164" s="6"/>
      <c r="J164" s="47" t="s">
        <v>78</v>
      </c>
      <c r="K164" s="6"/>
      <c r="L164" s="48" t="s">
        <v>79</v>
      </c>
    </row>
    <row r="165" ht="9" customHeight="1">
      <c r="E165" s="2"/>
    </row>
    <row r="166" spans="3:12" ht="15">
      <c r="C166" s="1" t="s">
        <v>27</v>
      </c>
      <c r="E166" s="2"/>
      <c r="F166" s="1" t="s">
        <v>141</v>
      </c>
      <c r="I166" s="9" t="s">
        <v>20</v>
      </c>
      <c r="J166" s="24">
        <v>0</v>
      </c>
      <c r="L166" s="24">
        <v>0</v>
      </c>
    </row>
    <row r="167" spans="3:12" ht="15">
      <c r="C167" s="1" t="s">
        <v>28</v>
      </c>
      <c r="E167" s="2"/>
      <c r="F167" s="1" t="s">
        <v>55</v>
      </c>
      <c r="I167" s="9" t="s">
        <v>20</v>
      </c>
      <c r="J167" s="24">
        <v>0</v>
      </c>
      <c r="L167" s="24">
        <v>0</v>
      </c>
    </row>
    <row r="168" spans="3:12" ht="15">
      <c r="C168" s="1" t="s">
        <v>29</v>
      </c>
      <c r="E168" s="2"/>
      <c r="F168" s="1" t="s">
        <v>56</v>
      </c>
      <c r="I168" s="9" t="s">
        <v>71</v>
      </c>
      <c r="J168" s="24">
        <v>0</v>
      </c>
      <c r="L168" s="24">
        <v>0</v>
      </c>
    </row>
    <row r="169" spans="3:12" ht="15">
      <c r="C169" s="1" t="s">
        <v>63</v>
      </c>
      <c r="E169" s="2"/>
      <c r="F169" s="1" t="s">
        <v>70</v>
      </c>
      <c r="I169" s="89" t="s">
        <v>81</v>
      </c>
      <c r="J169" s="55" t="s">
        <v>137</v>
      </c>
      <c r="L169" s="55" t="s">
        <v>137</v>
      </c>
    </row>
    <row r="170" spans="5:10" ht="9" customHeight="1">
      <c r="E170" s="2"/>
      <c r="J170" s="24"/>
    </row>
    <row r="171" spans="5:10" ht="15">
      <c r="E171" s="2"/>
      <c r="F171" s="26" t="s">
        <v>48</v>
      </c>
      <c r="H171" s="26" t="s">
        <v>57</v>
      </c>
      <c r="J171" s="24"/>
    </row>
    <row r="172" spans="5:10" ht="9" customHeight="1">
      <c r="E172" s="2"/>
      <c r="J172" s="24"/>
    </row>
    <row r="173" spans="3:12" ht="15">
      <c r="C173" s="1" t="s">
        <v>64</v>
      </c>
      <c r="E173" s="2"/>
      <c r="F173" s="1" t="s">
        <v>67</v>
      </c>
      <c r="J173" s="25">
        <v>0</v>
      </c>
      <c r="K173" s="1" t="s">
        <v>142</v>
      </c>
      <c r="L173" s="25">
        <v>0</v>
      </c>
    </row>
    <row r="174" spans="5:12" ht="9" customHeight="1">
      <c r="E174" s="2"/>
      <c r="J174" s="25"/>
      <c r="L174" s="25"/>
    </row>
    <row r="175" spans="3:12" ht="15">
      <c r="C175" s="1" t="s">
        <v>116</v>
      </c>
      <c r="E175" s="2"/>
      <c r="F175" s="1" t="s">
        <v>68</v>
      </c>
      <c r="J175" s="25">
        <v>0</v>
      </c>
      <c r="K175" s="1" t="s">
        <v>142</v>
      </c>
      <c r="L175" s="25">
        <v>0</v>
      </c>
    </row>
    <row r="176" ht="9" customHeight="1">
      <c r="L176" s="17"/>
    </row>
    <row r="177" spans="3:12" ht="15.75" customHeight="1">
      <c r="C177" s="1" t="s">
        <v>117</v>
      </c>
      <c r="F177" s="1" t="s">
        <v>69</v>
      </c>
      <c r="J177" s="17">
        <f>SUM(J67)</f>
        <v>0</v>
      </c>
      <c r="L177" s="17">
        <f>SUM(L67)</f>
        <v>0</v>
      </c>
    </row>
    <row r="178" ht="9" customHeight="1"/>
    <row r="179" spans="6:14" ht="15">
      <c r="F179" s="26" t="s">
        <v>48</v>
      </c>
      <c r="H179" s="26" t="s">
        <v>62</v>
      </c>
      <c r="J179" s="1"/>
      <c r="N179" s="58"/>
    </row>
    <row r="180" spans="6:10" ht="9" customHeight="1">
      <c r="F180" s="26"/>
      <c r="H180" s="26"/>
      <c r="J180" s="1"/>
    </row>
    <row r="181" spans="6:10" ht="15">
      <c r="F181" s="30" t="s">
        <v>155</v>
      </c>
      <c r="J181" s="1"/>
    </row>
    <row r="182" spans="7:10" ht="16.5" customHeight="1">
      <c r="G182" s="26"/>
      <c r="J182" s="1"/>
    </row>
    <row r="183" spans="6:12" ht="16.5" customHeight="1">
      <c r="F183" s="4"/>
      <c r="G183" s="93"/>
      <c r="H183" s="4"/>
      <c r="I183" s="4"/>
      <c r="J183" s="4"/>
      <c r="K183" s="4"/>
      <c r="L183" s="4"/>
    </row>
    <row r="184" spans="1:12" ht="16.5" customHeight="1">
      <c r="A184" s="3" t="s">
        <v>172</v>
      </c>
      <c r="B184" s="95"/>
      <c r="C184" s="95"/>
      <c r="D184" s="95"/>
      <c r="E184" s="95"/>
      <c r="F184" s="100" t="s">
        <v>171</v>
      </c>
      <c r="G184" s="96"/>
      <c r="H184" s="97"/>
      <c r="I184" s="97"/>
      <c r="J184" s="97"/>
      <c r="K184" s="97"/>
      <c r="L184" s="97"/>
    </row>
    <row r="185" spans="1:12" ht="16.5" customHeight="1">
      <c r="A185" s="94"/>
      <c r="B185" s="95"/>
      <c r="C185" s="95"/>
      <c r="D185" s="95"/>
      <c r="E185" s="95"/>
      <c r="F185" s="95"/>
      <c r="G185" s="98"/>
      <c r="H185" s="99"/>
      <c r="I185" s="95"/>
      <c r="J185" s="95"/>
      <c r="K185" s="95"/>
      <c r="L185" s="95"/>
    </row>
    <row r="186" spans="1:12" ht="16.5" customHeight="1">
      <c r="A186" s="94"/>
      <c r="B186" s="95"/>
      <c r="C186" s="1" t="s">
        <v>27</v>
      </c>
      <c r="D186" s="95"/>
      <c r="E186" s="95"/>
      <c r="F186" s="1" t="s">
        <v>169</v>
      </c>
      <c r="G186" s="98"/>
      <c r="H186" s="95"/>
      <c r="I186" s="95"/>
      <c r="J186" s="95"/>
      <c r="K186" s="95"/>
      <c r="L186" s="92" t="s">
        <v>170</v>
      </c>
    </row>
    <row r="187" spans="1:12" ht="7.5" customHeight="1">
      <c r="A187" s="94"/>
      <c r="B187" s="95"/>
      <c r="C187" s="95"/>
      <c r="D187" s="95"/>
      <c r="E187" s="95"/>
      <c r="F187" s="95"/>
      <c r="G187" s="98"/>
      <c r="H187" s="95"/>
      <c r="I187" s="95"/>
      <c r="J187" s="95"/>
      <c r="K187" s="95"/>
      <c r="L187" s="92"/>
    </row>
    <row r="188" spans="1:12" ht="16.5" customHeight="1">
      <c r="A188" s="94"/>
      <c r="B188" s="95"/>
      <c r="C188" s="95"/>
      <c r="D188" s="95"/>
      <c r="E188" s="95"/>
      <c r="F188" s="1" t="s">
        <v>174</v>
      </c>
      <c r="G188" s="98"/>
      <c r="H188" s="95"/>
      <c r="I188" s="95"/>
      <c r="J188" s="95"/>
      <c r="K188" s="95"/>
      <c r="L188" s="92" t="s">
        <v>170</v>
      </c>
    </row>
    <row r="189" spans="7:12" ht="16.5" customHeight="1">
      <c r="G189" s="26"/>
      <c r="J189" s="1"/>
      <c r="L189" s="92"/>
    </row>
    <row r="190" spans="3:12" ht="16.5" customHeight="1">
      <c r="C190" s="1" t="s">
        <v>156</v>
      </c>
      <c r="F190" s="1" t="s">
        <v>173</v>
      </c>
      <c r="G190" s="26"/>
      <c r="J190" s="1"/>
      <c r="L190" s="92" t="s">
        <v>170</v>
      </c>
    </row>
    <row r="191" spans="3:12" ht="7.5" customHeight="1">
      <c r="C191" s="95"/>
      <c r="G191" s="26"/>
      <c r="J191" s="1"/>
      <c r="L191" s="92"/>
    </row>
    <row r="192" spans="3:12" ht="16.5" customHeight="1">
      <c r="C192" s="95"/>
      <c r="F192" s="1" t="s">
        <v>174</v>
      </c>
      <c r="G192" s="26"/>
      <c r="J192" s="1"/>
      <c r="L192" s="92" t="s">
        <v>170</v>
      </c>
    </row>
    <row r="193" spans="7:12" ht="16.5" customHeight="1">
      <c r="G193" s="26"/>
      <c r="J193" s="1"/>
      <c r="L193" s="92"/>
    </row>
    <row r="194" spans="7:10" ht="16.5" customHeight="1" thickBot="1">
      <c r="G194" s="26"/>
      <c r="J194" s="1"/>
    </row>
    <row r="195" spans="1:12" ht="15.75" customHeight="1" thickBot="1">
      <c r="A195" s="3" t="s">
        <v>66</v>
      </c>
      <c r="F195" s="6" t="s">
        <v>65</v>
      </c>
      <c r="G195" s="6"/>
      <c r="H195" s="6"/>
      <c r="I195" s="6"/>
      <c r="J195" s="6"/>
      <c r="K195" s="6"/>
      <c r="L195" s="6"/>
    </row>
    <row r="196" spans="5:10" ht="9" customHeight="1">
      <c r="E196" s="7"/>
      <c r="J196" s="1"/>
    </row>
    <row r="197" spans="3:12" ht="15.75" customHeight="1">
      <c r="C197" s="1" t="s">
        <v>27</v>
      </c>
      <c r="F197" s="4" t="s">
        <v>175</v>
      </c>
      <c r="G197" s="4"/>
      <c r="H197" s="4"/>
      <c r="I197" s="4"/>
      <c r="J197" s="4"/>
      <c r="K197" s="4"/>
      <c r="L197" s="88" t="s">
        <v>136</v>
      </c>
    </row>
    <row r="198" spans="6:12" ht="15.75" customHeight="1" thickBot="1">
      <c r="F198" s="4"/>
      <c r="G198" s="4"/>
      <c r="H198" s="4"/>
      <c r="I198" s="4"/>
      <c r="J198" s="4"/>
      <c r="K198" s="4"/>
      <c r="L198" s="28"/>
    </row>
    <row r="199" spans="1:12" ht="15.75" customHeight="1" thickBot="1">
      <c r="A199" s="3" t="s">
        <v>72</v>
      </c>
      <c r="F199" s="6" t="s">
        <v>73</v>
      </c>
      <c r="G199" s="6"/>
      <c r="H199" s="6"/>
      <c r="I199" s="6"/>
      <c r="J199" s="6"/>
      <c r="K199" s="6"/>
      <c r="L199" s="6"/>
    </row>
    <row r="200" ht="9" customHeight="1">
      <c r="J200" s="1"/>
    </row>
    <row r="201" spans="3:10" ht="15.75" customHeight="1">
      <c r="C201" s="1" t="s">
        <v>27</v>
      </c>
      <c r="D201" s="4"/>
      <c r="F201" s="4" t="s">
        <v>157</v>
      </c>
      <c r="G201" s="4"/>
      <c r="J201" s="1"/>
    </row>
    <row r="202" spans="4:12" ht="15.75" customHeight="1">
      <c r="D202" s="4"/>
      <c r="F202" s="4"/>
      <c r="G202" s="4"/>
      <c r="I202" s="42"/>
      <c r="J202" s="4"/>
      <c r="K202" s="4"/>
      <c r="L202" s="4"/>
    </row>
    <row r="203" spans="4:12" ht="15.75" customHeight="1">
      <c r="D203" s="4"/>
      <c r="F203" s="4"/>
      <c r="G203" s="4"/>
      <c r="I203" s="42"/>
      <c r="J203" s="4"/>
      <c r="K203" s="4"/>
      <c r="L203" s="4"/>
    </row>
    <row r="204" spans="4:12" ht="15.75" customHeight="1">
      <c r="D204" s="4"/>
      <c r="F204" s="4"/>
      <c r="G204" s="4"/>
      <c r="H204" s="39"/>
      <c r="I204" s="27"/>
      <c r="J204" s="27"/>
      <c r="K204" s="4"/>
      <c r="L204" s="27"/>
    </row>
    <row r="205" spans="4:12" ht="15.75" customHeight="1">
      <c r="D205" s="4"/>
      <c r="F205" s="4"/>
      <c r="G205" s="4"/>
      <c r="H205" s="42"/>
      <c r="I205" s="4"/>
      <c r="J205" s="28" t="s">
        <v>60</v>
      </c>
      <c r="K205" s="4"/>
      <c r="L205" s="4" t="s">
        <v>54</v>
      </c>
    </row>
    <row r="206" spans="4:12" ht="9" customHeight="1">
      <c r="D206" s="4"/>
      <c r="E206" s="4"/>
      <c r="F206" s="4"/>
      <c r="G206" s="4"/>
      <c r="H206" s="42"/>
      <c r="I206" s="4"/>
      <c r="J206" s="4"/>
      <c r="K206" s="4"/>
      <c r="L206" s="4"/>
    </row>
    <row r="207" spans="3:12" ht="15.75" customHeight="1">
      <c r="C207" s="1" t="s">
        <v>28</v>
      </c>
      <c r="F207" s="4" t="s">
        <v>61</v>
      </c>
      <c r="J207" s="1"/>
      <c r="L207" s="4"/>
    </row>
    <row r="208" spans="5:12" ht="15.75" customHeight="1">
      <c r="E208" s="4"/>
      <c r="J208" s="1"/>
      <c r="L208" s="4"/>
    </row>
    <row r="210" spans="8:12" ht="15.75" customHeight="1">
      <c r="H210" s="27"/>
      <c r="I210" s="27"/>
      <c r="J210" s="27"/>
      <c r="L210" s="27"/>
    </row>
    <row r="211" spans="10:12" ht="15">
      <c r="J211" s="43" t="s">
        <v>158</v>
      </c>
      <c r="L211" s="1" t="s">
        <v>23</v>
      </c>
    </row>
    <row r="212" spans="5:12" ht="9" customHeight="1">
      <c r="E212" s="29"/>
      <c r="F212" s="4"/>
      <c r="G212" s="4"/>
      <c r="H212" s="4"/>
      <c r="J212" s="1"/>
      <c r="L212" s="4"/>
    </row>
    <row r="213" spans="3:12" ht="15">
      <c r="C213" s="1" t="s">
        <v>29</v>
      </c>
      <c r="F213" s="4" t="s">
        <v>58</v>
      </c>
      <c r="H213" s="4"/>
      <c r="I213" s="4"/>
      <c r="J213" s="4"/>
      <c r="K213" s="4"/>
      <c r="L213" s="4"/>
    </row>
    <row r="214" spans="5:12" ht="15">
      <c r="E214" s="4"/>
      <c r="F214" s="4"/>
      <c r="H214" s="4"/>
      <c r="I214" s="4"/>
      <c r="J214" s="4"/>
      <c r="K214" s="4"/>
      <c r="L214" s="4"/>
    </row>
    <row r="215" spans="5:10" ht="15">
      <c r="E215" s="4"/>
      <c r="F215" s="4"/>
      <c r="J215" s="1"/>
    </row>
    <row r="216" spans="5:12" ht="15">
      <c r="E216" s="4"/>
      <c r="F216" s="4"/>
      <c r="G216" s="4"/>
      <c r="H216" s="27"/>
      <c r="I216" s="27"/>
      <c r="J216" s="27"/>
      <c r="L216" s="38"/>
    </row>
    <row r="217" spans="5:12" ht="15">
      <c r="E217" s="4"/>
      <c r="F217" s="4"/>
      <c r="H217" s="1" t="s">
        <v>168</v>
      </c>
      <c r="I217" s="4"/>
      <c r="J217" s="40" t="s">
        <v>158</v>
      </c>
      <c r="K217" s="4"/>
      <c r="L217" s="41" t="s">
        <v>23</v>
      </c>
    </row>
    <row r="218" spans="5:10" ht="9" customHeight="1">
      <c r="E218" s="4"/>
      <c r="F218" s="4"/>
      <c r="G218" s="4"/>
      <c r="H218" s="4"/>
      <c r="J218" s="1"/>
    </row>
    <row r="219" spans="3:10" ht="15">
      <c r="C219" s="1" t="s">
        <v>63</v>
      </c>
      <c r="F219" s="1" t="s">
        <v>59</v>
      </c>
      <c r="J219" s="1"/>
    </row>
    <row r="220" spans="6:10" ht="15">
      <c r="F220" s="4"/>
      <c r="J220" s="1"/>
    </row>
    <row r="221" spans="5:10" ht="15">
      <c r="E221" s="4"/>
      <c r="J221" s="1"/>
    </row>
    <row r="222" spans="7:12" ht="15">
      <c r="G222" s="4"/>
      <c r="H222" s="27"/>
      <c r="I222" s="27"/>
      <c r="J222" s="27"/>
      <c r="L222" s="27"/>
    </row>
    <row r="223" spans="10:12" ht="15">
      <c r="J223" s="9" t="s">
        <v>22</v>
      </c>
      <c r="L223" s="41" t="s">
        <v>23</v>
      </c>
    </row>
    <row r="224" ht="15">
      <c r="J224" s="1"/>
    </row>
    <row r="225" spans="4:10" ht="15">
      <c r="D225" s="4"/>
      <c r="E225" s="4"/>
      <c r="H225" s="4"/>
      <c r="J225" s="1"/>
    </row>
    <row r="226" spans="6:10" ht="15">
      <c r="F226" s="4"/>
      <c r="G226" s="4"/>
      <c r="J226" s="1"/>
    </row>
    <row r="227" ht="15">
      <c r="J227" s="1"/>
    </row>
  </sheetData>
  <sheetProtection/>
  <mergeCells count="3">
    <mergeCell ref="A1:L1"/>
    <mergeCell ref="A2:L2"/>
    <mergeCell ref="E63:H63"/>
  </mergeCells>
  <printOptions/>
  <pageMargins left="0.75" right="0.5" top="1" bottom="0.5" header="0.5" footer="0.5"/>
  <pageSetup horizontalDpi="600" verticalDpi="600" orientation="portrait" scale="73" r:id="rId1"/>
  <headerFooter alignWithMargins="0">
    <oddHeader>&amp;L&amp;"Arial,Bold"&amp;14 &amp;"Arial,Regular"&amp;12project name:&amp;Cdate:&amp;Roffice project #:</oddHeader>
    <oddFooter>&amp;L
 508 - Phase B Estimate of Construction Cost - June 22, 2013&amp;C
&amp;R&amp;11
&amp;12Page &amp;P</oddFooter>
  </headerFooter>
  <rowBreaks count="3" manualBreakCount="3">
    <brk id="63" max="11" man="1"/>
    <brk id="122" max="11" man="1"/>
    <brk id="18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Phase B Estimate 6-22-13</dc:title>
  <dc:subject/>
  <dc:creator>Frank Buono;JR Meyer</dc:creator>
  <cp:keywords/>
  <dc:description/>
  <cp:lastModifiedBy>%USERNAME%</cp:lastModifiedBy>
  <cp:lastPrinted>2013-06-20T13:20:08Z</cp:lastPrinted>
  <dcterms:created xsi:type="dcterms:W3CDTF">1999-10-11T13:01:35Z</dcterms:created>
  <dcterms:modified xsi:type="dcterms:W3CDTF">2015-05-01T14:28:04Z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ocedureChapt">
    <vt:lpwstr>05-Chapter 5 - Phase B - Design Development</vt:lpwstr>
  </property>
  <property fmtid="{D5CDD505-2E9C-101B-9397-08002B2CF9AE}" pid="4" name="ProcedureFileNumb">
    <vt:lpwstr>00 508</vt:lpwstr>
  </property>
</Properties>
</file>